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615" windowWidth="16500" windowHeight="10530" activeTab="6"/>
  </bookViews>
  <sheets>
    <sheet name="Honor" sheetId="1" r:id="rId1"/>
    <sheet name="Joyfield" sheetId="4" r:id="rId2"/>
    <sheet name="Gilmore" sheetId="6" r:id="rId3"/>
    <sheet name="Blaine" sheetId="3" r:id="rId4"/>
    <sheet name="CLT" sheetId="5" r:id="rId5"/>
    <sheet name="Arcadia" sheetId="2" r:id="rId6"/>
    <sheet name="Sheet6" sheetId="7" r:id="rId7"/>
  </sheets>
  <calcPr calcId="125725"/>
</workbook>
</file>

<file path=xl/calcChain.xml><?xml version="1.0" encoding="utf-8"?>
<calcChain xmlns="http://schemas.openxmlformats.org/spreadsheetml/2006/main">
  <c r="A2" i="7"/>
  <c r="A1"/>
  <c r="AD49" i="1"/>
  <c r="AD48"/>
  <c r="AC49" i="2"/>
  <c r="AC48"/>
  <c r="AC49" i="3"/>
  <c r="AC48"/>
  <c r="AC49" i="4"/>
  <c r="AC48"/>
  <c r="AC49" i="5"/>
  <c r="AC48"/>
  <c r="AC49" i="6"/>
  <c r="AC48"/>
  <c r="AC34" i="5"/>
  <c r="AC46"/>
  <c r="AC34" i="4"/>
  <c r="AC46"/>
  <c r="AC34" i="3"/>
  <c r="AC46"/>
  <c r="AC45"/>
  <c r="AC34" i="2"/>
  <c r="AC46"/>
  <c r="AD34" i="1"/>
  <c r="AD46"/>
  <c r="AC34" i="6"/>
  <c r="AC46"/>
  <c r="AC33"/>
  <c r="AC45"/>
  <c r="AA45"/>
  <c r="X45"/>
  <c r="U45"/>
  <c r="Q45"/>
  <c r="N45"/>
  <c r="K45"/>
  <c r="I45"/>
  <c r="AC33" i="5"/>
  <c r="AC45"/>
  <c r="AA45"/>
  <c r="X45"/>
  <c r="U45"/>
  <c r="Q45"/>
  <c r="N45"/>
  <c r="K45"/>
  <c r="I45"/>
  <c r="AC33" i="3"/>
  <c r="AA45"/>
  <c r="X45"/>
  <c r="U45"/>
  <c r="Q45"/>
  <c r="N45"/>
  <c r="K45"/>
  <c r="I45"/>
  <c r="AC33" i="4"/>
  <c r="AC45"/>
  <c r="AC33" i="2"/>
  <c r="AC45"/>
  <c r="AA45"/>
  <c r="X45"/>
  <c r="U45"/>
  <c r="Q45"/>
  <c r="N45"/>
  <c r="K45"/>
  <c r="I45"/>
  <c r="AD33" i="1"/>
  <c r="AD45"/>
  <c r="AA45"/>
  <c r="X45"/>
  <c r="U45"/>
  <c r="Q45"/>
  <c r="N45"/>
  <c r="K45"/>
  <c r="AA45" i="4"/>
  <c r="X45"/>
  <c r="U45"/>
  <c r="Q45"/>
  <c r="N45"/>
  <c r="K45"/>
  <c r="I45"/>
</calcChain>
</file>

<file path=xl/sharedStrings.xml><?xml version="1.0" encoding="utf-8"?>
<sst xmlns="http://schemas.openxmlformats.org/spreadsheetml/2006/main" count="1405" uniqueCount="66">
  <si>
    <t/>
  </si>
  <si>
    <t>Disposable Income Profile</t>
  </si>
  <si>
    <t>Honor Village, MI_6</t>
  </si>
  <si>
    <t>Honor village, MI (2639080)</t>
  </si>
  <si>
    <t>Geography: Place</t>
  </si>
  <si>
    <t>2012-2017</t>
  </si>
  <si>
    <t>Census 2010</t>
  </si>
  <si>
    <t>2012</t>
  </si>
  <si>
    <t>2017</t>
  </si>
  <si>
    <t>Change</t>
  </si>
  <si>
    <t>Annual Rate</t>
  </si>
  <si>
    <t>Population</t>
  </si>
  <si>
    <t>Median Age</t>
  </si>
  <si>
    <t>Households</t>
  </si>
  <si>
    <t>Average Household Size</t>
  </si>
  <si>
    <t>2012 Households by Disposable Income</t>
  </si>
  <si>
    <t>Number</t>
  </si>
  <si>
    <t>Percent</t>
  </si>
  <si>
    <t>Total</t>
  </si>
  <si>
    <t>100.0%</t>
  </si>
  <si>
    <t>&lt;$15,000</t>
  </si>
  <si>
    <t>$15,000-$24,999</t>
  </si>
  <si>
    <t>$25,000-$34,999</t>
  </si>
  <si>
    <t>$35,000-$49,999</t>
  </si>
  <si>
    <t>$50,000-$74,999</t>
  </si>
  <si>
    <t>$75,000-$99,999</t>
  </si>
  <si>
    <t>$100,000-$149,999</t>
  </si>
  <si>
    <t>$150,000-$199,999</t>
  </si>
  <si>
    <t>$200,000+</t>
  </si>
  <si>
    <t>Median Disposable Income</t>
  </si>
  <si>
    <t>Average Disposable Income</t>
  </si>
  <si>
    <t>Number of Households</t>
  </si>
  <si>
    <t>2012 Disposable Income by Age of Householder</t>
  </si>
  <si>
    <t>&lt;25</t>
  </si>
  <si>
    <t>25-34</t>
  </si>
  <si>
    <t>35-44</t>
  </si>
  <si>
    <t>45-54</t>
  </si>
  <si>
    <t>55-64</t>
  </si>
  <si>
    <t>65-74</t>
  </si>
  <si>
    <t>75+</t>
  </si>
  <si>
    <r>
      <t>Data Note: </t>
    </r>
    <r>
      <rPr>
        <sz val="6.5"/>
        <rFont val="Arial"/>
        <family val="2"/>
      </rPr>
      <t>Disposable Income is after-tax household income. Disposable income forecasts are based on the Current Population Survey, U.S. Census Bureau. Detail may not sum to totals due to rounding</t>
    </r>
    <r>
      <rPr>
        <sz val="6.5"/>
        <rFont val="Arial"/>
        <family val="2"/>
      </rPr>
      <t xml:space="preserve">
</t>
    </r>
    <r>
      <rPr>
        <b/>
        <sz val="6.5"/>
        <rFont val="Arial"/>
        <family val="2"/>
      </rPr>
      <t>Source: </t>
    </r>
    <r>
      <rPr>
        <sz val="6.5"/>
        <rFont val="Arial"/>
        <family val="2"/>
      </rPr>
      <t>U.S. Census Bureau, Census 2010 Summary File 1. Esri forecasts for 2012 and 2017.</t>
    </r>
    <r>
      <rPr>
        <sz val="6.5"/>
        <rFont val="Arial"/>
        <family val="2"/>
      </rPr>
      <t xml:space="preserve">
</t>
    </r>
  </si>
  <si>
    <t>August 19, 2013</t>
  </si>
  <si>
    <t>Made with Esri Business Analyst</t>
  </si>
  <si>
    <t>©2013 Esri</t>
  </si>
  <si>
    <t>www.esri.com/ba</t>
  </si>
  <si>
    <t>800-447-9778</t>
  </si>
  <si>
    <t>Try it Now!</t>
  </si>
  <si>
    <t>Page 1 of 1</t>
  </si>
  <si>
    <t>Geography: County Subdivision</t>
  </si>
  <si>
    <t>Arcadia township, MI (2610103320)</t>
  </si>
  <si>
    <t>Arcadia township_5</t>
  </si>
  <si>
    <t>Blaine township, MI (2601908840)</t>
  </si>
  <si>
    <t>Blaine township_2</t>
  </si>
  <si>
    <t>Joyfield township, MI (2601942000)</t>
  </si>
  <si>
    <t>Joyfield township_4</t>
  </si>
  <si>
    <t>Crystal Lake township, MI (2601919180)</t>
  </si>
  <si>
    <t>Crystal Lake township_6</t>
  </si>
  <si>
    <t>Gilmore township, MI (2601932180)</t>
  </si>
  <si>
    <t>Gilmore township_4</t>
  </si>
  <si>
    <t>Total disposable income</t>
  </si>
  <si>
    <t>of disposable income held in households with householder aged 65+</t>
  </si>
  <si>
    <t>of disposable income held in households with householder aged 35-64</t>
  </si>
  <si>
    <t>of households headed by householder aged 35-64</t>
  </si>
  <si>
    <t>of households headed by householder aged 65+</t>
  </si>
  <si>
    <t>income/household ratio 65+</t>
  </si>
  <si>
    <t>income/househod ratio 35-64</t>
  </si>
</sst>
</file>

<file path=xl/styles.xml><?xml version="1.0" encoding="utf-8"?>
<styleSheet xmlns="http://schemas.openxmlformats.org/spreadsheetml/2006/main">
  <numFmts count="6">
    <numFmt numFmtId="164" formatCode="#,##0.00\%"/>
    <numFmt numFmtId="165" formatCode="#,##0.0"/>
    <numFmt numFmtId="166" formatCode="#,##0.0\%"/>
    <numFmt numFmtId="167" formatCode="\$#,##0"/>
    <numFmt numFmtId="168" formatCode="&quot;$&quot;#,##0"/>
    <numFmt numFmtId="169" formatCode="0.0%"/>
  </numFmts>
  <fonts count="18">
    <font>
      <sz val="10"/>
      <name val="Arial"/>
    </font>
    <font>
      <sz val="8"/>
      <color rgb="FF000000"/>
      <name val="Verdana"/>
      <family val="2"/>
    </font>
    <font>
      <sz val="14"/>
      <color rgb="FFFFFFFF"/>
      <name val="Verdana"/>
      <family val="2"/>
    </font>
    <font>
      <sz val="8"/>
      <color rgb="FFB4B1B1"/>
      <name val="Verdana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7.5"/>
      <color rgb="FF000000"/>
      <name val="Verdana"/>
      <family val="2"/>
    </font>
    <font>
      <b/>
      <sz val="7.5"/>
      <color rgb="FF000000"/>
      <name val="Verdana"/>
      <family val="2"/>
    </font>
    <font>
      <b/>
      <sz val="6.5"/>
      <color rgb="FF00436D"/>
      <name val="Verdana"/>
      <family val="2"/>
    </font>
    <font>
      <b/>
      <sz val="8"/>
      <color rgb="FF000000"/>
      <name val="Verdana"/>
      <family val="2"/>
    </font>
    <font>
      <sz val="12"/>
      <color rgb="FF000000"/>
      <name val="Verdana"/>
      <family val="2"/>
    </font>
    <font>
      <sz val="7"/>
      <color rgb="FFB4B1B1"/>
      <name val="Verdana"/>
      <family val="2"/>
    </font>
    <font>
      <u/>
      <sz val="8"/>
      <color rgb="FFB4B1B1"/>
      <name val="Verdana"/>
      <family val="2"/>
    </font>
    <font>
      <sz val="6.5"/>
      <name val="Arial"/>
      <family val="2"/>
    </font>
    <font>
      <b/>
      <sz val="6.5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436D"/>
      </patternFill>
    </fill>
    <fill>
      <patternFill patternType="solid">
        <fgColor rgb="FF00436D"/>
      </patternFill>
    </fill>
    <fill>
      <patternFill patternType="solid">
        <fgColor rgb="FFDDDFDF"/>
      </patternFill>
    </fill>
    <fill>
      <patternFill patternType="solid">
        <fgColor rgb="FFF3F3F3"/>
      </patternFill>
    </fill>
    <fill>
      <patternFill patternType="solid">
        <fgColor rgb="FF235F9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right" vertical="top" wrapText="1"/>
    </xf>
    <xf numFmtId="0" fontId="6" fillId="5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3" fontId="6" fillId="5" borderId="0" xfId="0" applyNumberFormat="1" applyFont="1" applyFill="1" applyAlignment="1">
      <alignment horizontal="right" vertical="top" wrapText="1"/>
    </xf>
    <xf numFmtId="0" fontId="5" fillId="5" borderId="0" xfId="0" applyFont="1" applyFill="1" applyAlignment="1">
      <alignment horizontal="left" vertical="top" wrapText="1"/>
    </xf>
    <xf numFmtId="167" fontId="6" fillId="0" borderId="0" xfId="0" applyNumberFormat="1" applyFont="1" applyAlignment="1">
      <alignment horizontal="right" vertical="top" wrapText="1"/>
    </xf>
    <xf numFmtId="167" fontId="6" fillId="5" borderId="0" xfId="0" applyNumberFormat="1" applyFont="1" applyFill="1" applyAlignment="1">
      <alignment horizontal="right" vertical="top" wrapText="1"/>
    </xf>
    <xf numFmtId="0" fontId="1" fillId="5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right" vertical="top" wrapText="1"/>
    </xf>
    <xf numFmtId="0" fontId="0" fillId="0" borderId="0" xfId="0"/>
    <xf numFmtId="0" fontId="0" fillId="0" borderId="0" xfId="0" applyAlignment="1"/>
    <xf numFmtId="168" fontId="16" fillId="0" borderId="0" xfId="0" applyNumberFormat="1" applyFont="1" applyAlignment="1"/>
    <xf numFmtId="169" fontId="0" fillId="0" borderId="0" xfId="0" applyNumberFormat="1"/>
    <xf numFmtId="0" fontId="15" fillId="0" borderId="0" xfId="0" applyFont="1"/>
    <xf numFmtId="0" fontId="15" fillId="0" borderId="0" xfId="0" applyFont="1" applyAlignment="1"/>
    <xf numFmtId="169" fontId="15" fillId="0" borderId="0" xfId="0" applyNumberFormat="1" applyFont="1"/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168" fontId="0" fillId="0" borderId="0" xfId="0" applyNumberFormat="1" applyAlignment="1">
      <alignment horizontal="center"/>
    </xf>
    <xf numFmtId="0" fontId="0" fillId="0" borderId="0" xfId="0"/>
    <xf numFmtId="0" fontId="8" fillId="0" borderId="0" xfId="0" applyFont="1" applyAlignment="1">
      <alignment horizontal="left" vertical="top" wrapText="1"/>
    </xf>
    <xf numFmtId="0" fontId="4" fillId="6" borderId="0" xfId="0" applyFont="1" applyFill="1" applyAlignment="1">
      <alignment horizontal="left" wrapText="1"/>
    </xf>
    <xf numFmtId="0" fontId="6" fillId="5" borderId="0" xfId="0" applyFont="1" applyFill="1" applyAlignment="1">
      <alignment horizontal="left" vertical="top" wrapText="1"/>
    </xf>
    <xf numFmtId="167" fontId="6" fillId="5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168" fontId="16" fillId="0" borderId="0" xfId="0" applyNumberFormat="1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6" fillId="5" borderId="0" xfId="0" applyFont="1" applyFill="1" applyAlignment="1">
      <alignment horizontal="left" vertical="top" wrapText="1" indent="1"/>
    </xf>
    <xf numFmtId="3" fontId="6" fillId="5" borderId="0" xfId="0" applyNumberFormat="1" applyFont="1" applyFill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67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left" vertical="top" wrapText="1" indent="1"/>
    </xf>
    <xf numFmtId="3" fontId="6" fillId="0" borderId="0" xfId="0" applyNumberFormat="1" applyFont="1" applyAlignment="1">
      <alignment horizontal="right" vertical="top" wrapText="1"/>
    </xf>
    <xf numFmtId="0" fontId="6" fillId="4" borderId="0" xfId="0" applyFont="1" applyFill="1" applyAlignment="1">
      <alignment horizontal="righ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right" vertical="top" wrapText="1"/>
    </xf>
    <xf numFmtId="0" fontId="5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6" fillId="5" borderId="0" xfId="0" applyFont="1" applyFill="1" applyAlignment="1">
      <alignment horizontal="right" vertical="top" wrapText="1"/>
    </xf>
    <xf numFmtId="166" fontId="6" fillId="0" borderId="0" xfId="0" applyNumberFormat="1" applyFont="1" applyAlignment="1">
      <alignment horizontal="right" vertical="top" wrapText="1"/>
    </xf>
    <xf numFmtId="166" fontId="6" fillId="5" borderId="0" xfId="0" applyNumberFormat="1" applyFont="1" applyFill="1" applyAlignment="1">
      <alignment horizontal="right" vertical="top" wrapText="1"/>
    </xf>
    <xf numFmtId="0" fontId="6" fillId="4" borderId="0" xfId="0" applyFont="1" applyFill="1" applyAlignment="1">
      <alignment horizontal="left" vertical="top" wrapText="1"/>
    </xf>
    <xf numFmtId="164" fontId="6" fillId="0" borderId="0" xfId="0" applyNumberFormat="1" applyFont="1" applyAlignment="1">
      <alignment horizontal="right" vertical="top" wrapText="1"/>
    </xf>
    <xf numFmtId="4" fontId="6" fillId="5" borderId="0" xfId="0" applyNumberFormat="1" applyFont="1" applyFill="1" applyAlignment="1">
      <alignment horizontal="right" vertical="top" wrapText="1"/>
    </xf>
    <xf numFmtId="4" fontId="6" fillId="5" borderId="0" xfId="0" applyNumberFormat="1" applyFont="1" applyFill="1" applyAlignment="1">
      <alignment horizontal="right" vertical="top" wrapText="1" indent="1"/>
    </xf>
    <xf numFmtId="164" fontId="6" fillId="5" borderId="0" xfId="0" applyNumberFormat="1" applyFont="1" applyFill="1" applyAlignment="1">
      <alignment horizontal="right" vertical="top" wrapText="1"/>
    </xf>
    <xf numFmtId="165" fontId="6" fillId="5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3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-235585</xdr:colOff>
      <xdr:row>0</xdr:row>
      <xdr:rowOff>47625</xdr:rowOff>
    </xdr:from>
    <xdr:ext cx="4286250" cy="1066800"/>
    <xdr:pic>
      <xdr:nvPicPr>
        <xdr:cNvPr id="1026" name="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prstGeom prst="rect">
          <a:avLst/>
        </a:prstGeom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-235585</xdr:colOff>
      <xdr:row>0</xdr:row>
      <xdr:rowOff>47625</xdr:rowOff>
    </xdr:from>
    <xdr:ext cx="4286250" cy="1066800"/>
    <xdr:pic>
      <xdr:nvPicPr>
        <xdr:cNvPr id="2" name="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615" y="47625"/>
          <a:ext cx="4286250" cy="1066800"/>
        </a:xfrm>
        <a:prstGeom prst="rect">
          <a:avLst/>
        </a:prstGeom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-235585</xdr:colOff>
      <xdr:row>0</xdr:row>
      <xdr:rowOff>47625</xdr:rowOff>
    </xdr:from>
    <xdr:ext cx="4286250" cy="1066800"/>
    <xdr:pic>
      <xdr:nvPicPr>
        <xdr:cNvPr id="2" name="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615" y="47625"/>
          <a:ext cx="4286250" cy="1066800"/>
        </a:xfrm>
        <a:prstGeom prst="rect">
          <a:avLst/>
        </a:prstGeom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-235585</xdr:colOff>
      <xdr:row>0</xdr:row>
      <xdr:rowOff>47625</xdr:rowOff>
    </xdr:from>
    <xdr:ext cx="4286250" cy="1066800"/>
    <xdr:pic>
      <xdr:nvPicPr>
        <xdr:cNvPr id="2" name="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615" y="47625"/>
          <a:ext cx="4286250" cy="1066800"/>
        </a:xfrm>
        <a:prstGeom prst="rect">
          <a:avLst/>
        </a:prstGeom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-235585</xdr:colOff>
      <xdr:row>0</xdr:row>
      <xdr:rowOff>47625</xdr:rowOff>
    </xdr:from>
    <xdr:ext cx="4286250" cy="1066800"/>
    <xdr:pic>
      <xdr:nvPicPr>
        <xdr:cNvPr id="2" name="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615" y="47625"/>
          <a:ext cx="4286250" cy="1066800"/>
        </a:xfrm>
        <a:prstGeom prst="rect">
          <a:avLst/>
        </a:prstGeom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-235585</xdr:colOff>
      <xdr:row>0</xdr:row>
      <xdr:rowOff>47625</xdr:rowOff>
    </xdr:from>
    <xdr:ext cx="4286250" cy="1066800"/>
    <xdr:pic>
      <xdr:nvPicPr>
        <xdr:cNvPr id="2" name="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3615" y="47625"/>
          <a:ext cx="4286250" cy="1066800"/>
        </a:xfrm>
        <a:prstGeom prst="rect">
          <a:avLst/>
        </a:prstGeom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sri.com/b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ri.com/b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esri.com/ba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esri.com/ba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esri.com/ba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esri.com/b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56"/>
  <sheetViews>
    <sheetView topLeftCell="A4" workbookViewId="0">
      <selection activeCell="AD48" sqref="AD48"/>
    </sheetView>
  </sheetViews>
  <sheetFormatPr defaultRowHeight="12.75"/>
  <cols>
    <col min="1" max="1" width="2.5703125" customWidth="1"/>
    <col min="2" max="2" width="3.5703125" customWidth="1"/>
    <col min="3" max="3" width="6.42578125" customWidth="1"/>
    <col min="4" max="4" width="13" customWidth="1"/>
    <col min="5" max="5" width="1" customWidth="1"/>
    <col min="6" max="6" width="1.42578125" customWidth="1"/>
    <col min="7" max="7" width="6.5703125" customWidth="1"/>
    <col min="8" max="8" width="8.140625" customWidth="1"/>
    <col min="9" max="9" width="7.140625" customWidth="1"/>
    <col min="10" max="10" width="1.28515625" customWidth="1"/>
    <col min="11" max="11" width="3.85546875" customWidth="1"/>
    <col min="12" max="12" width="2.28515625" customWidth="1"/>
    <col min="13" max="13" width="2.140625" customWidth="1"/>
    <col min="14" max="14" width="3.140625" customWidth="1"/>
    <col min="15" max="15" width="4" customWidth="1"/>
    <col min="16" max="16" width="1.28515625" customWidth="1"/>
    <col min="17" max="17" width="3.140625" customWidth="1"/>
    <col min="18" max="18" width="1.140625" customWidth="1"/>
    <col min="19" max="19" width="2.5703125" customWidth="1"/>
    <col min="20" max="20" width="1.7109375" customWidth="1"/>
    <col min="21" max="21" width="2" customWidth="1"/>
    <col min="22" max="22" width="4.140625" customWidth="1"/>
    <col min="23" max="24" width="2.140625" customWidth="1"/>
    <col min="25" max="26" width="3.140625" customWidth="1"/>
    <col min="27" max="27" width="8.42578125" customWidth="1"/>
    <col min="28" max="28" width="1.42578125" customWidth="1"/>
  </cols>
  <sheetData>
    <row r="1" spans="1:28" ht="14.45" customHeight="1">
      <c r="E1" s="1" t="s">
        <v>0</v>
      </c>
      <c r="F1" s="23" t="s">
        <v>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0</v>
      </c>
      <c r="S1" s="23"/>
      <c r="T1" s="23"/>
      <c r="U1" s="23"/>
      <c r="V1" s="23"/>
      <c r="W1" s="23" t="s">
        <v>0</v>
      </c>
      <c r="X1" s="23"/>
      <c r="Y1" s="23"/>
      <c r="Z1" s="23"/>
      <c r="AA1" s="23"/>
      <c r="AB1" s="23"/>
    </row>
    <row r="2" spans="1:28" ht="20.85" customHeight="1">
      <c r="E2" s="64" t="s">
        <v>1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6.75" customHeight="1">
      <c r="E3" s="1" t="s">
        <v>0</v>
      </c>
      <c r="F3" s="23" t="s">
        <v>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 t="s">
        <v>0</v>
      </c>
      <c r="S3" s="23"/>
      <c r="T3" s="23"/>
      <c r="U3" s="23"/>
      <c r="V3" s="23"/>
      <c r="W3" s="23" t="s">
        <v>0</v>
      </c>
      <c r="X3" s="23"/>
      <c r="Y3" s="23"/>
      <c r="Z3" s="23"/>
      <c r="AA3" s="23"/>
      <c r="AB3" s="23"/>
    </row>
    <row r="4" spans="1:28" ht="11.45" customHeight="1">
      <c r="E4" s="1" t="s">
        <v>0</v>
      </c>
      <c r="F4" s="23" t="s">
        <v>2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 t="s"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1.45" customHeight="1">
      <c r="E5" s="1" t="s">
        <v>0</v>
      </c>
      <c r="F5" s="23" t="s">
        <v>3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62" t="s">
        <v>0</v>
      </c>
      <c r="X5" s="62"/>
      <c r="Y5" s="62"/>
      <c r="Z5" s="62"/>
      <c r="AA5" s="62"/>
      <c r="AB5" s="62"/>
    </row>
    <row r="6" spans="1:28" ht="11.45" customHeight="1">
      <c r="E6" s="1" t="s">
        <v>0</v>
      </c>
      <c r="F6" s="23" t="s">
        <v>4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62" t="s">
        <v>0</v>
      </c>
      <c r="X6" s="62"/>
      <c r="Y6" s="62"/>
      <c r="Z6" s="62"/>
      <c r="AA6" s="62"/>
      <c r="AB6" s="62"/>
    </row>
    <row r="7" spans="1:28" ht="1.7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1.1499999999999999" customHeight="1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1.25" customHeight="1">
      <c r="A9" s="42" t="s">
        <v>0</v>
      </c>
      <c r="B9" s="42"/>
      <c r="C9" s="42" t="s">
        <v>0</v>
      </c>
      <c r="D9" s="42"/>
      <c r="E9" s="42" t="s">
        <v>0</v>
      </c>
      <c r="F9" s="42"/>
      <c r="G9" s="42" t="s">
        <v>0</v>
      </c>
      <c r="H9" s="42"/>
      <c r="I9" s="42" t="s">
        <v>0</v>
      </c>
      <c r="J9" s="42"/>
      <c r="K9" s="42"/>
      <c r="L9" s="42"/>
      <c r="M9" s="42" t="s">
        <v>0</v>
      </c>
      <c r="N9" s="42"/>
      <c r="O9" s="42"/>
      <c r="P9" s="42"/>
      <c r="Q9" s="42"/>
      <c r="R9" s="42"/>
      <c r="S9" s="42" t="s">
        <v>0</v>
      </c>
      <c r="T9" s="42"/>
      <c r="U9" s="42"/>
      <c r="V9" s="42"/>
      <c r="W9" s="42"/>
      <c r="X9" s="42"/>
      <c r="Y9" s="42" t="s">
        <v>0</v>
      </c>
      <c r="Z9" s="42"/>
      <c r="AA9" s="42"/>
      <c r="AB9" s="2" t="s">
        <v>0</v>
      </c>
    </row>
    <row r="10" spans="1:28" ht="11.25" customHeight="1">
      <c r="A10" s="56" t="s">
        <v>0</v>
      </c>
      <c r="B10" s="56"/>
      <c r="C10" s="56" t="s">
        <v>0</v>
      </c>
      <c r="D10" s="56"/>
      <c r="E10" s="56" t="s">
        <v>0</v>
      </c>
      <c r="F10" s="56"/>
      <c r="G10" s="49" t="s">
        <v>0</v>
      </c>
      <c r="H10" s="49"/>
      <c r="I10" s="49" t="s">
        <v>0</v>
      </c>
      <c r="J10" s="49"/>
      <c r="K10" s="49"/>
      <c r="L10" s="49"/>
      <c r="M10" s="49" t="s">
        <v>0</v>
      </c>
      <c r="N10" s="49"/>
      <c r="O10" s="49"/>
      <c r="P10" s="49"/>
      <c r="Q10" s="49"/>
      <c r="R10" s="49"/>
      <c r="S10" s="49" t="s">
        <v>5</v>
      </c>
      <c r="T10" s="49"/>
      <c r="U10" s="49"/>
      <c r="V10" s="49"/>
      <c r="W10" s="49"/>
      <c r="X10" s="49"/>
      <c r="Y10" s="49" t="s">
        <v>5</v>
      </c>
      <c r="Z10" s="49"/>
      <c r="AA10" s="49"/>
      <c r="AB10" s="3" t="s">
        <v>0</v>
      </c>
    </row>
    <row r="11" spans="1:28" ht="11.25" customHeight="1">
      <c r="A11" s="56" t="s">
        <v>0</v>
      </c>
      <c r="B11" s="56"/>
      <c r="C11" s="56" t="s">
        <v>0</v>
      </c>
      <c r="D11" s="56"/>
      <c r="E11" s="56" t="s">
        <v>0</v>
      </c>
      <c r="F11" s="56"/>
      <c r="G11" s="49" t="s">
        <v>6</v>
      </c>
      <c r="H11" s="49"/>
      <c r="I11" s="49" t="s">
        <v>7</v>
      </c>
      <c r="J11" s="49"/>
      <c r="K11" s="49"/>
      <c r="L11" s="49"/>
      <c r="M11" s="49" t="s">
        <v>8</v>
      </c>
      <c r="N11" s="49"/>
      <c r="O11" s="49"/>
      <c r="P11" s="49"/>
      <c r="Q11" s="49"/>
      <c r="R11" s="49"/>
      <c r="S11" s="49" t="s">
        <v>9</v>
      </c>
      <c r="T11" s="49"/>
      <c r="U11" s="49"/>
      <c r="V11" s="49"/>
      <c r="W11" s="49"/>
      <c r="X11" s="49"/>
      <c r="Y11" s="49" t="s">
        <v>10</v>
      </c>
      <c r="Z11" s="49"/>
      <c r="AA11" s="49"/>
      <c r="AB11" s="3" t="s">
        <v>0</v>
      </c>
    </row>
    <row r="12" spans="1:28" ht="11.25" customHeight="1">
      <c r="A12" s="43" t="s">
        <v>0</v>
      </c>
      <c r="B12" s="43"/>
      <c r="C12" s="43" t="s">
        <v>11</v>
      </c>
      <c r="D12" s="43"/>
      <c r="E12" s="43" t="s">
        <v>0</v>
      </c>
      <c r="F12" s="43"/>
      <c r="G12" s="46">
        <v>328</v>
      </c>
      <c r="H12" s="46"/>
      <c r="I12" s="46">
        <v>324</v>
      </c>
      <c r="J12" s="46"/>
      <c r="K12" s="46"/>
      <c r="L12" s="46"/>
      <c r="M12" s="46">
        <v>311</v>
      </c>
      <c r="N12" s="46"/>
      <c r="O12" s="46"/>
      <c r="P12" s="46"/>
      <c r="Q12" s="46"/>
      <c r="R12" s="46"/>
      <c r="S12" s="46">
        <v>-13</v>
      </c>
      <c r="T12" s="46"/>
      <c r="U12" s="46"/>
      <c r="V12" s="46"/>
      <c r="W12" s="46"/>
      <c r="X12" s="46"/>
      <c r="Y12" s="57">
        <v>-0.82</v>
      </c>
      <c r="Z12" s="57"/>
      <c r="AA12" s="57"/>
      <c r="AB12" s="5" t="s">
        <v>0</v>
      </c>
    </row>
    <row r="13" spans="1:28" ht="11.25" customHeight="1">
      <c r="A13" s="35" t="s">
        <v>0</v>
      </c>
      <c r="B13" s="35"/>
      <c r="C13" s="35" t="s">
        <v>12</v>
      </c>
      <c r="D13" s="35"/>
      <c r="E13" s="35" t="s">
        <v>0</v>
      </c>
      <c r="F13" s="35"/>
      <c r="G13" s="61">
        <v>36.799999999999997</v>
      </c>
      <c r="H13" s="61"/>
      <c r="I13" s="61">
        <v>50</v>
      </c>
      <c r="J13" s="61"/>
      <c r="K13" s="61"/>
      <c r="L13" s="61"/>
      <c r="M13" s="61">
        <v>51.6</v>
      </c>
      <c r="N13" s="61"/>
      <c r="O13" s="61"/>
      <c r="P13" s="61"/>
      <c r="Q13" s="61"/>
      <c r="R13" s="61"/>
      <c r="S13" s="61">
        <v>1.6</v>
      </c>
      <c r="T13" s="61"/>
      <c r="U13" s="61"/>
      <c r="V13" s="61"/>
      <c r="W13" s="61"/>
      <c r="X13" s="61"/>
      <c r="Y13" s="60">
        <v>0.63</v>
      </c>
      <c r="Z13" s="60"/>
      <c r="AA13" s="60"/>
      <c r="AB13" s="7" t="s">
        <v>0</v>
      </c>
    </row>
    <row r="14" spans="1:28" ht="11.25" customHeight="1">
      <c r="A14" s="43" t="s">
        <v>0</v>
      </c>
      <c r="B14" s="43"/>
      <c r="C14" s="43" t="s">
        <v>13</v>
      </c>
      <c r="D14" s="43"/>
      <c r="E14" s="43" t="s">
        <v>0</v>
      </c>
      <c r="F14" s="43"/>
      <c r="G14" s="46">
        <v>135</v>
      </c>
      <c r="H14" s="46"/>
      <c r="I14" s="46">
        <v>133</v>
      </c>
      <c r="J14" s="46"/>
      <c r="K14" s="46"/>
      <c r="L14" s="46"/>
      <c r="M14" s="46">
        <v>128</v>
      </c>
      <c r="N14" s="46"/>
      <c r="O14" s="46"/>
      <c r="P14" s="46"/>
      <c r="Q14" s="46"/>
      <c r="R14" s="46"/>
      <c r="S14" s="46">
        <v>-5</v>
      </c>
      <c r="T14" s="46"/>
      <c r="U14" s="46"/>
      <c r="V14" s="46"/>
      <c r="W14" s="46"/>
      <c r="X14" s="46"/>
      <c r="Y14" s="57">
        <v>-0.76</v>
      </c>
      <c r="Z14" s="57"/>
      <c r="AA14" s="57"/>
      <c r="AB14" s="5" t="s">
        <v>0</v>
      </c>
    </row>
    <row r="15" spans="1:28" ht="11.25" customHeight="1">
      <c r="A15" s="35" t="s">
        <v>0</v>
      </c>
      <c r="B15" s="35"/>
      <c r="C15" s="35" t="s">
        <v>14</v>
      </c>
      <c r="D15" s="35"/>
      <c r="E15" s="35" t="s">
        <v>0</v>
      </c>
      <c r="F15" s="35"/>
      <c r="G15" s="58">
        <v>2.4300000000000002</v>
      </c>
      <c r="H15" s="58"/>
      <c r="I15" s="58">
        <v>2.4300000000000002</v>
      </c>
      <c r="J15" s="58"/>
      <c r="K15" s="58"/>
      <c r="L15" s="58"/>
      <c r="M15" s="59">
        <v>2.42</v>
      </c>
      <c r="N15" s="59"/>
      <c r="O15" s="59"/>
      <c r="P15" s="59"/>
      <c r="Q15" s="59"/>
      <c r="R15" s="59"/>
      <c r="S15" s="59">
        <v>-0.01</v>
      </c>
      <c r="T15" s="59"/>
      <c r="U15" s="59"/>
      <c r="V15" s="59"/>
      <c r="W15" s="59"/>
      <c r="X15" s="59"/>
      <c r="Y15" s="60">
        <v>-0.08</v>
      </c>
      <c r="Z15" s="60"/>
      <c r="AA15" s="60"/>
      <c r="AB15" s="7" t="s">
        <v>0</v>
      </c>
    </row>
    <row r="16" spans="1:28" ht="11.25" customHeight="1">
      <c r="A16" s="42" t="s">
        <v>0</v>
      </c>
      <c r="B16" s="42"/>
      <c r="C16" s="42" t="s">
        <v>0</v>
      </c>
      <c r="D16" s="42"/>
      <c r="E16" s="42"/>
      <c r="F16" s="42"/>
      <c r="G16" s="42"/>
      <c r="H16" s="42"/>
      <c r="I16" s="42" t="s">
        <v>0</v>
      </c>
      <c r="J16" s="42"/>
      <c r="K16" s="42"/>
      <c r="L16" s="42" t="s">
        <v>0</v>
      </c>
      <c r="M16" s="42"/>
      <c r="N16" s="42"/>
      <c r="O16" s="42"/>
      <c r="P16" s="42" t="s">
        <v>0</v>
      </c>
      <c r="Q16" s="42"/>
      <c r="R16" s="42"/>
      <c r="S16" s="42"/>
      <c r="T16" s="42"/>
      <c r="U16" s="42"/>
      <c r="V16" s="42" t="s">
        <v>0</v>
      </c>
      <c r="W16" s="42"/>
      <c r="X16" s="42"/>
      <c r="Y16" s="42"/>
      <c r="Z16" s="42" t="s">
        <v>0</v>
      </c>
      <c r="AA16" s="42"/>
      <c r="AB16" s="2" t="s">
        <v>0</v>
      </c>
    </row>
    <row r="17" spans="1:28" ht="11.25" customHeight="1">
      <c r="A17" s="56" t="s">
        <v>0</v>
      </c>
      <c r="B17" s="56"/>
      <c r="C17" s="48" t="s">
        <v>15</v>
      </c>
      <c r="D17" s="48"/>
      <c r="E17" s="48"/>
      <c r="F17" s="48"/>
      <c r="G17" s="48"/>
      <c r="H17" s="48"/>
      <c r="I17" s="49" t="s">
        <v>0</v>
      </c>
      <c r="J17" s="49"/>
      <c r="K17" s="49"/>
      <c r="L17" s="49" t="s">
        <v>0</v>
      </c>
      <c r="M17" s="49"/>
      <c r="N17" s="49"/>
      <c r="O17" s="49"/>
      <c r="P17" s="49" t="s">
        <v>0</v>
      </c>
      <c r="Q17" s="49"/>
      <c r="R17" s="49"/>
      <c r="S17" s="49"/>
      <c r="T17" s="49"/>
      <c r="U17" s="49"/>
      <c r="V17" s="49" t="s">
        <v>16</v>
      </c>
      <c r="W17" s="49"/>
      <c r="X17" s="49"/>
      <c r="Y17" s="49"/>
      <c r="Z17" s="49" t="s">
        <v>17</v>
      </c>
      <c r="AA17" s="49"/>
      <c r="AB17" s="8" t="s">
        <v>0</v>
      </c>
    </row>
    <row r="18" spans="1:28" ht="11.25" customHeight="1">
      <c r="A18" s="43" t="s">
        <v>0</v>
      </c>
      <c r="B18" s="43"/>
      <c r="C18" s="43" t="s">
        <v>18</v>
      </c>
      <c r="D18" s="43"/>
      <c r="E18" s="43"/>
      <c r="F18" s="43"/>
      <c r="G18" s="43"/>
      <c r="H18" s="43"/>
      <c r="I18" s="52" t="s">
        <v>0</v>
      </c>
      <c r="J18" s="52"/>
      <c r="K18" s="52"/>
      <c r="L18" s="52" t="s">
        <v>0</v>
      </c>
      <c r="M18" s="52"/>
      <c r="N18" s="52"/>
      <c r="O18" s="52"/>
      <c r="P18" s="52" t="s">
        <v>0</v>
      </c>
      <c r="Q18" s="52"/>
      <c r="R18" s="52"/>
      <c r="S18" s="52"/>
      <c r="T18" s="52"/>
      <c r="U18" s="52"/>
      <c r="V18" s="46">
        <v>132</v>
      </c>
      <c r="W18" s="46"/>
      <c r="X18" s="46"/>
      <c r="Y18" s="46"/>
      <c r="Z18" s="52" t="s">
        <v>19</v>
      </c>
      <c r="AA18" s="52"/>
      <c r="AB18" s="2" t="s">
        <v>0</v>
      </c>
    </row>
    <row r="19" spans="1:28" ht="10.5" customHeight="1">
      <c r="A19" s="35" t="s">
        <v>0</v>
      </c>
      <c r="B19" s="35"/>
      <c r="C19" s="40" t="s">
        <v>20</v>
      </c>
      <c r="D19" s="40"/>
      <c r="E19" s="40"/>
      <c r="F19" s="40"/>
      <c r="G19" s="40"/>
      <c r="H19" s="40"/>
      <c r="I19" s="53" t="s">
        <v>0</v>
      </c>
      <c r="J19" s="53"/>
      <c r="K19" s="53"/>
      <c r="L19" s="53" t="s">
        <v>0</v>
      </c>
      <c r="M19" s="53"/>
      <c r="N19" s="53"/>
      <c r="O19" s="53"/>
      <c r="P19" s="53" t="s">
        <v>0</v>
      </c>
      <c r="Q19" s="53"/>
      <c r="R19" s="53"/>
      <c r="S19" s="53"/>
      <c r="T19" s="53"/>
      <c r="U19" s="53"/>
      <c r="V19" s="41">
        <v>15</v>
      </c>
      <c r="W19" s="41"/>
      <c r="X19" s="41"/>
      <c r="Y19" s="41"/>
      <c r="Z19" s="55">
        <v>11.4</v>
      </c>
      <c r="AA19" s="55"/>
      <c r="AB19" s="10" t="s">
        <v>0</v>
      </c>
    </row>
    <row r="20" spans="1:28" ht="11.25" customHeight="1">
      <c r="A20" s="43" t="s">
        <v>0</v>
      </c>
      <c r="B20" s="43"/>
      <c r="C20" s="45" t="s">
        <v>21</v>
      </c>
      <c r="D20" s="45"/>
      <c r="E20" s="45"/>
      <c r="F20" s="45"/>
      <c r="G20" s="45"/>
      <c r="H20" s="45"/>
      <c r="I20" s="52" t="s">
        <v>0</v>
      </c>
      <c r="J20" s="52"/>
      <c r="K20" s="52"/>
      <c r="L20" s="52" t="s">
        <v>0</v>
      </c>
      <c r="M20" s="52"/>
      <c r="N20" s="52"/>
      <c r="O20" s="52"/>
      <c r="P20" s="52" t="s">
        <v>0</v>
      </c>
      <c r="Q20" s="52"/>
      <c r="R20" s="52"/>
      <c r="S20" s="52"/>
      <c r="T20" s="52"/>
      <c r="U20" s="52"/>
      <c r="V20" s="46">
        <v>23</v>
      </c>
      <c r="W20" s="46"/>
      <c r="X20" s="46"/>
      <c r="Y20" s="46"/>
      <c r="Z20" s="54">
        <v>17.399999999999999</v>
      </c>
      <c r="AA20" s="54"/>
      <c r="AB20" s="2" t="s">
        <v>0</v>
      </c>
    </row>
    <row r="21" spans="1:28" ht="11.25" customHeight="1">
      <c r="A21" s="35" t="s">
        <v>0</v>
      </c>
      <c r="B21" s="35"/>
      <c r="C21" s="40" t="s">
        <v>22</v>
      </c>
      <c r="D21" s="40"/>
      <c r="E21" s="40"/>
      <c r="F21" s="40"/>
      <c r="G21" s="40"/>
      <c r="H21" s="40"/>
      <c r="I21" s="53" t="s">
        <v>0</v>
      </c>
      <c r="J21" s="53"/>
      <c r="K21" s="53"/>
      <c r="L21" s="53" t="s">
        <v>0</v>
      </c>
      <c r="M21" s="53"/>
      <c r="N21" s="53"/>
      <c r="O21" s="53"/>
      <c r="P21" s="53" t="s">
        <v>0</v>
      </c>
      <c r="Q21" s="53"/>
      <c r="R21" s="53"/>
      <c r="S21" s="53"/>
      <c r="T21" s="53"/>
      <c r="U21" s="53"/>
      <c r="V21" s="41">
        <v>21</v>
      </c>
      <c r="W21" s="41"/>
      <c r="X21" s="41"/>
      <c r="Y21" s="41"/>
      <c r="Z21" s="55">
        <v>15.9</v>
      </c>
      <c r="AA21" s="55"/>
      <c r="AB21" s="10" t="s">
        <v>0</v>
      </c>
    </row>
    <row r="22" spans="1:28" ht="11.25" customHeight="1">
      <c r="A22" s="43" t="s">
        <v>0</v>
      </c>
      <c r="B22" s="43"/>
      <c r="C22" s="45" t="s">
        <v>23</v>
      </c>
      <c r="D22" s="45"/>
      <c r="E22" s="45"/>
      <c r="F22" s="45"/>
      <c r="G22" s="45"/>
      <c r="H22" s="45"/>
      <c r="I22" s="52" t="s">
        <v>0</v>
      </c>
      <c r="J22" s="52"/>
      <c r="K22" s="52"/>
      <c r="L22" s="52" t="s">
        <v>0</v>
      </c>
      <c r="M22" s="52"/>
      <c r="N22" s="52"/>
      <c r="O22" s="52"/>
      <c r="P22" s="52" t="s">
        <v>0</v>
      </c>
      <c r="Q22" s="52"/>
      <c r="R22" s="52"/>
      <c r="S22" s="52"/>
      <c r="T22" s="52"/>
      <c r="U22" s="52"/>
      <c r="V22" s="46">
        <v>27</v>
      </c>
      <c r="W22" s="46"/>
      <c r="X22" s="46"/>
      <c r="Y22" s="46"/>
      <c r="Z22" s="54">
        <v>20.5</v>
      </c>
      <c r="AA22" s="54"/>
      <c r="AB22" s="2" t="s">
        <v>0</v>
      </c>
    </row>
    <row r="23" spans="1:28" ht="11.25" customHeight="1">
      <c r="A23" s="35" t="s">
        <v>0</v>
      </c>
      <c r="B23" s="35"/>
      <c r="C23" s="40" t="s">
        <v>24</v>
      </c>
      <c r="D23" s="40"/>
      <c r="E23" s="40"/>
      <c r="F23" s="40"/>
      <c r="G23" s="40"/>
      <c r="H23" s="40"/>
      <c r="I23" s="53" t="s">
        <v>0</v>
      </c>
      <c r="J23" s="53"/>
      <c r="K23" s="53"/>
      <c r="L23" s="53" t="s">
        <v>0</v>
      </c>
      <c r="M23" s="53"/>
      <c r="N23" s="53"/>
      <c r="O23" s="53"/>
      <c r="P23" s="53" t="s">
        <v>0</v>
      </c>
      <c r="Q23" s="53"/>
      <c r="R23" s="53"/>
      <c r="S23" s="53"/>
      <c r="T23" s="53"/>
      <c r="U23" s="53"/>
      <c r="V23" s="41">
        <v>29</v>
      </c>
      <c r="W23" s="41"/>
      <c r="X23" s="41"/>
      <c r="Y23" s="41"/>
      <c r="Z23" s="55">
        <v>22</v>
      </c>
      <c r="AA23" s="55"/>
      <c r="AB23" s="10" t="s">
        <v>0</v>
      </c>
    </row>
    <row r="24" spans="1:28" ht="11.25" customHeight="1">
      <c r="A24" s="43" t="s">
        <v>0</v>
      </c>
      <c r="B24" s="43"/>
      <c r="C24" s="45" t="s">
        <v>25</v>
      </c>
      <c r="D24" s="45"/>
      <c r="E24" s="45"/>
      <c r="F24" s="45"/>
      <c r="G24" s="45"/>
      <c r="H24" s="45"/>
      <c r="I24" s="52" t="s">
        <v>0</v>
      </c>
      <c r="J24" s="52"/>
      <c r="K24" s="52"/>
      <c r="L24" s="52" t="s">
        <v>0</v>
      </c>
      <c r="M24" s="52"/>
      <c r="N24" s="52"/>
      <c r="O24" s="52"/>
      <c r="P24" s="52" t="s">
        <v>0</v>
      </c>
      <c r="Q24" s="52"/>
      <c r="R24" s="52"/>
      <c r="S24" s="52"/>
      <c r="T24" s="52"/>
      <c r="U24" s="52"/>
      <c r="V24" s="46">
        <v>9</v>
      </c>
      <c r="W24" s="46"/>
      <c r="X24" s="46"/>
      <c r="Y24" s="46"/>
      <c r="Z24" s="54">
        <v>6.8</v>
      </c>
      <c r="AA24" s="54"/>
      <c r="AB24" s="2" t="s">
        <v>0</v>
      </c>
    </row>
    <row r="25" spans="1:28" ht="11.25" customHeight="1">
      <c r="A25" s="35" t="s">
        <v>0</v>
      </c>
      <c r="B25" s="35"/>
      <c r="C25" s="40" t="s">
        <v>26</v>
      </c>
      <c r="D25" s="40"/>
      <c r="E25" s="40"/>
      <c r="F25" s="40"/>
      <c r="G25" s="40"/>
      <c r="H25" s="40"/>
      <c r="I25" s="53" t="s">
        <v>0</v>
      </c>
      <c r="J25" s="53"/>
      <c r="K25" s="53"/>
      <c r="L25" s="53" t="s">
        <v>0</v>
      </c>
      <c r="M25" s="53"/>
      <c r="N25" s="53"/>
      <c r="O25" s="53"/>
      <c r="P25" s="53" t="s">
        <v>0</v>
      </c>
      <c r="Q25" s="53"/>
      <c r="R25" s="53"/>
      <c r="S25" s="53"/>
      <c r="T25" s="53"/>
      <c r="U25" s="53"/>
      <c r="V25" s="41">
        <v>6</v>
      </c>
      <c r="W25" s="41"/>
      <c r="X25" s="41"/>
      <c r="Y25" s="41"/>
      <c r="Z25" s="55">
        <v>4.5</v>
      </c>
      <c r="AA25" s="55"/>
      <c r="AB25" s="10" t="s">
        <v>0</v>
      </c>
    </row>
    <row r="26" spans="1:28" ht="11.25" customHeight="1">
      <c r="A26" s="43" t="s">
        <v>0</v>
      </c>
      <c r="B26" s="43"/>
      <c r="C26" s="45" t="s">
        <v>27</v>
      </c>
      <c r="D26" s="45"/>
      <c r="E26" s="45"/>
      <c r="F26" s="45"/>
      <c r="G26" s="45"/>
      <c r="H26" s="45"/>
      <c r="I26" s="52" t="s">
        <v>0</v>
      </c>
      <c r="J26" s="52"/>
      <c r="K26" s="52"/>
      <c r="L26" s="52" t="s">
        <v>0</v>
      </c>
      <c r="M26" s="52"/>
      <c r="N26" s="52"/>
      <c r="O26" s="52"/>
      <c r="P26" s="52" t="s">
        <v>0</v>
      </c>
      <c r="Q26" s="52"/>
      <c r="R26" s="52"/>
      <c r="S26" s="52"/>
      <c r="T26" s="52"/>
      <c r="U26" s="52"/>
      <c r="V26" s="46">
        <v>1</v>
      </c>
      <c r="W26" s="46"/>
      <c r="X26" s="46"/>
      <c r="Y26" s="46"/>
      <c r="Z26" s="54">
        <v>0.8</v>
      </c>
      <c r="AA26" s="54"/>
      <c r="AB26" s="2" t="s">
        <v>0</v>
      </c>
    </row>
    <row r="27" spans="1:28" ht="11.25" customHeight="1">
      <c r="A27" s="35" t="s">
        <v>0</v>
      </c>
      <c r="B27" s="35"/>
      <c r="C27" s="40" t="s">
        <v>28</v>
      </c>
      <c r="D27" s="40"/>
      <c r="E27" s="40"/>
      <c r="F27" s="40"/>
      <c r="G27" s="40"/>
      <c r="H27" s="40"/>
      <c r="I27" s="53" t="s">
        <v>0</v>
      </c>
      <c r="J27" s="53"/>
      <c r="K27" s="53"/>
      <c r="L27" s="53" t="s">
        <v>0</v>
      </c>
      <c r="M27" s="53"/>
      <c r="N27" s="53"/>
      <c r="O27" s="53"/>
      <c r="P27" s="53" t="s">
        <v>0</v>
      </c>
      <c r="Q27" s="53"/>
      <c r="R27" s="53"/>
      <c r="S27" s="53"/>
      <c r="T27" s="53"/>
      <c r="U27" s="53"/>
      <c r="V27" s="41">
        <v>1</v>
      </c>
      <c r="W27" s="41"/>
      <c r="X27" s="41"/>
      <c r="Y27" s="41"/>
      <c r="Z27" s="55">
        <v>0.8</v>
      </c>
      <c r="AA27" s="55"/>
      <c r="AB27" s="10" t="s">
        <v>0</v>
      </c>
    </row>
    <row r="28" spans="1:28" ht="11.25" customHeight="1">
      <c r="A28" s="43" t="s">
        <v>0</v>
      </c>
      <c r="B28" s="43"/>
      <c r="C28" s="43" t="s">
        <v>29</v>
      </c>
      <c r="D28" s="43"/>
      <c r="E28" s="43"/>
      <c r="F28" s="43"/>
      <c r="G28" s="43"/>
      <c r="H28" s="43"/>
      <c r="I28" s="52" t="s">
        <v>0</v>
      </c>
      <c r="J28" s="52"/>
      <c r="K28" s="52"/>
      <c r="L28" s="52" t="s">
        <v>0</v>
      </c>
      <c r="M28" s="52"/>
      <c r="N28" s="52"/>
      <c r="O28" s="52"/>
      <c r="P28" s="52" t="s">
        <v>0</v>
      </c>
      <c r="Q28" s="52"/>
      <c r="R28" s="52"/>
      <c r="S28" s="52"/>
      <c r="T28" s="52"/>
      <c r="U28" s="52"/>
      <c r="V28" s="44">
        <v>37834</v>
      </c>
      <c r="W28" s="44"/>
      <c r="X28" s="44"/>
      <c r="Y28" s="44"/>
      <c r="Z28" s="52" t="s">
        <v>0</v>
      </c>
      <c r="AA28" s="52"/>
      <c r="AB28" s="1" t="s">
        <v>0</v>
      </c>
    </row>
    <row r="29" spans="1:28" ht="11.25" customHeight="1">
      <c r="A29" s="35" t="s">
        <v>0</v>
      </c>
      <c r="B29" s="35"/>
      <c r="C29" s="35" t="s">
        <v>30</v>
      </c>
      <c r="D29" s="35"/>
      <c r="E29" s="35"/>
      <c r="F29" s="35"/>
      <c r="G29" s="35"/>
      <c r="H29" s="35"/>
      <c r="I29" s="35" t="s">
        <v>0</v>
      </c>
      <c r="J29" s="35"/>
      <c r="K29" s="35"/>
      <c r="L29" s="35" t="s">
        <v>0</v>
      </c>
      <c r="M29" s="35"/>
      <c r="N29" s="35"/>
      <c r="O29" s="35"/>
      <c r="P29" s="35" t="s">
        <v>0</v>
      </c>
      <c r="Q29" s="35"/>
      <c r="R29" s="35"/>
      <c r="S29" s="35"/>
      <c r="T29" s="35"/>
      <c r="U29" s="35"/>
      <c r="V29" s="36">
        <v>47064</v>
      </c>
      <c r="W29" s="36"/>
      <c r="X29" s="36"/>
      <c r="Y29" s="36"/>
      <c r="Z29" s="53" t="s">
        <v>0</v>
      </c>
      <c r="AA29" s="53"/>
      <c r="AB29" s="13" t="s">
        <v>0</v>
      </c>
    </row>
    <row r="30" spans="1:28" ht="11.25" customHeight="1">
      <c r="A30" s="43" t="s">
        <v>0</v>
      </c>
      <c r="B30" s="43"/>
      <c r="C30" s="43" t="s">
        <v>0</v>
      </c>
      <c r="D30" s="43"/>
      <c r="E30" s="43"/>
      <c r="F30" s="43"/>
      <c r="G30" s="43"/>
      <c r="H30" s="43"/>
      <c r="I30" s="42" t="s">
        <v>0</v>
      </c>
      <c r="J30" s="42"/>
      <c r="K30" s="43" t="s">
        <v>0</v>
      </c>
      <c r="L30" s="43"/>
      <c r="M30" s="43"/>
      <c r="N30" s="43" t="s">
        <v>0</v>
      </c>
      <c r="O30" s="43"/>
      <c r="P30" s="43"/>
      <c r="Q30" s="43" t="s">
        <v>0</v>
      </c>
      <c r="R30" s="43"/>
      <c r="S30" s="43"/>
      <c r="T30" s="43"/>
      <c r="U30" s="43" t="s">
        <v>0</v>
      </c>
      <c r="V30" s="43"/>
      <c r="W30" s="43"/>
      <c r="X30" s="43" t="s">
        <v>0</v>
      </c>
      <c r="Y30" s="43"/>
      <c r="Z30" s="43"/>
      <c r="AA30" s="5" t="s">
        <v>0</v>
      </c>
      <c r="AB30" s="1" t="s">
        <v>0</v>
      </c>
    </row>
    <row r="31" spans="1:28" ht="11.25" customHeight="1">
      <c r="A31" s="50" t="s">
        <v>0</v>
      </c>
      <c r="B31" s="50"/>
      <c r="C31" s="51" t="s">
        <v>0</v>
      </c>
      <c r="D31" s="51"/>
      <c r="E31" s="51"/>
      <c r="F31" s="51"/>
      <c r="G31" s="51"/>
      <c r="H31" s="51"/>
      <c r="I31" s="51" t="s">
        <v>31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8" t="s">
        <v>0</v>
      </c>
    </row>
    <row r="32" spans="1:28" ht="11.25" customHeight="1">
      <c r="A32" s="47" t="s">
        <v>0</v>
      </c>
      <c r="B32" s="47"/>
      <c r="C32" s="48" t="s">
        <v>32</v>
      </c>
      <c r="D32" s="48"/>
      <c r="E32" s="48"/>
      <c r="F32" s="48"/>
      <c r="G32" s="48"/>
      <c r="H32" s="48"/>
      <c r="I32" s="49" t="s">
        <v>33</v>
      </c>
      <c r="J32" s="49"/>
      <c r="K32" s="49" t="s">
        <v>34</v>
      </c>
      <c r="L32" s="49"/>
      <c r="M32" s="49"/>
      <c r="N32" s="49" t="s">
        <v>35</v>
      </c>
      <c r="O32" s="49"/>
      <c r="P32" s="49"/>
      <c r="Q32" s="49" t="s">
        <v>36</v>
      </c>
      <c r="R32" s="49"/>
      <c r="S32" s="49"/>
      <c r="T32" s="49"/>
      <c r="U32" s="49" t="s">
        <v>37</v>
      </c>
      <c r="V32" s="49"/>
      <c r="W32" s="49"/>
      <c r="X32" s="49" t="s">
        <v>38</v>
      </c>
      <c r="Y32" s="49"/>
      <c r="Z32" s="49"/>
      <c r="AA32" s="4" t="s">
        <v>39</v>
      </c>
      <c r="AB32" s="14" t="s">
        <v>0</v>
      </c>
    </row>
    <row r="33" spans="1:31" ht="11.25" customHeight="1">
      <c r="A33" s="43" t="s">
        <v>0</v>
      </c>
      <c r="B33" s="43"/>
      <c r="C33" s="43" t="s">
        <v>18</v>
      </c>
      <c r="D33" s="43"/>
      <c r="E33" s="43"/>
      <c r="F33" s="43"/>
      <c r="G33" s="43"/>
      <c r="H33" s="43"/>
      <c r="I33" s="46">
        <v>0</v>
      </c>
      <c r="J33" s="46"/>
      <c r="K33" s="46">
        <v>11</v>
      </c>
      <c r="L33" s="46"/>
      <c r="M33" s="46"/>
      <c r="N33" s="46">
        <v>16</v>
      </c>
      <c r="O33" s="46"/>
      <c r="P33" s="46"/>
      <c r="Q33" s="46">
        <v>26</v>
      </c>
      <c r="R33" s="46"/>
      <c r="S33" s="46"/>
      <c r="T33" s="46"/>
      <c r="U33" s="46">
        <v>29</v>
      </c>
      <c r="V33" s="46"/>
      <c r="W33" s="46"/>
      <c r="X33" s="46">
        <v>28</v>
      </c>
      <c r="Y33" s="46"/>
      <c r="Z33" s="46"/>
      <c r="AA33" s="6">
        <v>20</v>
      </c>
      <c r="AB33" s="2" t="s">
        <v>0</v>
      </c>
      <c r="AD33" s="18">
        <f>(X33+AA33)/(K33+N33+Q33+U33+X33+AA33)</f>
        <v>0.36923076923076925</v>
      </c>
      <c r="AE33" s="19" t="s">
        <v>63</v>
      </c>
    </row>
    <row r="34" spans="1:31" ht="11.25" customHeight="1">
      <c r="A34" s="35" t="s">
        <v>0</v>
      </c>
      <c r="B34" s="35"/>
      <c r="C34" s="40" t="s">
        <v>20</v>
      </c>
      <c r="D34" s="40"/>
      <c r="E34" s="40"/>
      <c r="F34" s="40"/>
      <c r="G34" s="40"/>
      <c r="H34" s="40"/>
      <c r="I34" s="41">
        <v>0</v>
      </c>
      <c r="J34" s="41"/>
      <c r="K34" s="41">
        <v>1</v>
      </c>
      <c r="L34" s="41"/>
      <c r="M34" s="41"/>
      <c r="N34" s="41">
        <v>1</v>
      </c>
      <c r="O34" s="41"/>
      <c r="P34" s="41"/>
      <c r="Q34" s="41">
        <v>2</v>
      </c>
      <c r="R34" s="41"/>
      <c r="S34" s="41"/>
      <c r="T34" s="41"/>
      <c r="U34" s="41">
        <v>3</v>
      </c>
      <c r="V34" s="41"/>
      <c r="W34" s="41"/>
      <c r="X34" s="41">
        <v>4</v>
      </c>
      <c r="Y34" s="41"/>
      <c r="Z34" s="41"/>
      <c r="AA34" s="9">
        <v>4</v>
      </c>
      <c r="AB34" s="10" t="s">
        <v>0</v>
      </c>
      <c r="AD34" s="18">
        <f>(N33+Q33+U33)/(K33+N33+Q33+U33+X33+AA33)</f>
        <v>0.5461538461538461</v>
      </c>
      <c r="AE34" s="19" t="s">
        <v>62</v>
      </c>
    </row>
    <row r="35" spans="1:31" ht="11.25" customHeight="1">
      <c r="A35" s="43" t="s">
        <v>0</v>
      </c>
      <c r="B35" s="43"/>
      <c r="C35" s="45" t="s">
        <v>21</v>
      </c>
      <c r="D35" s="45"/>
      <c r="E35" s="45"/>
      <c r="F35" s="45"/>
      <c r="G35" s="45"/>
      <c r="H35" s="45"/>
      <c r="I35" s="46">
        <v>0</v>
      </c>
      <c r="J35" s="46"/>
      <c r="K35" s="46">
        <v>2</v>
      </c>
      <c r="L35" s="46"/>
      <c r="M35" s="46"/>
      <c r="N35" s="46">
        <v>2</v>
      </c>
      <c r="O35" s="46"/>
      <c r="P35" s="46"/>
      <c r="Q35" s="46">
        <v>2</v>
      </c>
      <c r="R35" s="46"/>
      <c r="S35" s="46"/>
      <c r="T35" s="46"/>
      <c r="U35" s="46">
        <v>5</v>
      </c>
      <c r="V35" s="46"/>
      <c r="W35" s="46"/>
      <c r="X35" s="46">
        <v>7</v>
      </c>
      <c r="Y35" s="46"/>
      <c r="Z35" s="46"/>
      <c r="AA35" s="6">
        <v>5</v>
      </c>
      <c r="AB35" s="2" t="s">
        <v>0</v>
      </c>
    </row>
    <row r="36" spans="1:31" ht="11.25" customHeight="1">
      <c r="A36" s="35" t="s">
        <v>0</v>
      </c>
      <c r="B36" s="35"/>
      <c r="C36" s="40" t="s">
        <v>22</v>
      </c>
      <c r="D36" s="40"/>
      <c r="E36" s="40"/>
      <c r="F36" s="40"/>
      <c r="G36" s="40"/>
      <c r="H36" s="40"/>
      <c r="I36" s="41">
        <v>0</v>
      </c>
      <c r="J36" s="41"/>
      <c r="K36" s="41">
        <v>2</v>
      </c>
      <c r="L36" s="41"/>
      <c r="M36" s="41"/>
      <c r="N36" s="41">
        <v>3</v>
      </c>
      <c r="O36" s="41"/>
      <c r="P36" s="41"/>
      <c r="Q36" s="41">
        <v>3</v>
      </c>
      <c r="R36" s="41"/>
      <c r="S36" s="41"/>
      <c r="T36" s="41"/>
      <c r="U36" s="41">
        <v>4</v>
      </c>
      <c r="V36" s="41"/>
      <c r="W36" s="41"/>
      <c r="X36" s="41">
        <v>5</v>
      </c>
      <c r="Y36" s="41"/>
      <c r="Z36" s="41"/>
      <c r="AA36" s="9">
        <v>4</v>
      </c>
      <c r="AB36" s="10" t="s">
        <v>0</v>
      </c>
    </row>
    <row r="37" spans="1:31" ht="11.25" customHeight="1">
      <c r="A37" s="43" t="s">
        <v>0</v>
      </c>
      <c r="B37" s="43"/>
      <c r="C37" s="45" t="s">
        <v>23</v>
      </c>
      <c r="D37" s="45"/>
      <c r="E37" s="45"/>
      <c r="F37" s="45"/>
      <c r="G37" s="45"/>
      <c r="H37" s="45"/>
      <c r="I37" s="46">
        <v>0</v>
      </c>
      <c r="J37" s="46"/>
      <c r="K37" s="46">
        <v>3</v>
      </c>
      <c r="L37" s="46"/>
      <c r="M37" s="46"/>
      <c r="N37" s="46">
        <v>4</v>
      </c>
      <c r="O37" s="46"/>
      <c r="P37" s="46"/>
      <c r="Q37" s="46">
        <v>6</v>
      </c>
      <c r="R37" s="46"/>
      <c r="S37" s="46"/>
      <c r="T37" s="46"/>
      <c r="U37" s="46">
        <v>6</v>
      </c>
      <c r="V37" s="46"/>
      <c r="W37" s="46"/>
      <c r="X37" s="46">
        <v>5</v>
      </c>
      <c r="Y37" s="46"/>
      <c r="Z37" s="46"/>
      <c r="AA37" s="6">
        <v>3</v>
      </c>
      <c r="AB37" s="2" t="s">
        <v>0</v>
      </c>
    </row>
    <row r="38" spans="1:31" ht="11.25" customHeight="1">
      <c r="A38" s="35" t="s">
        <v>0</v>
      </c>
      <c r="B38" s="35"/>
      <c r="C38" s="40" t="s">
        <v>24</v>
      </c>
      <c r="D38" s="40"/>
      <c r="E38" s="40"/>
      <c r="F38" s="40"/>
      <c r="G38" s="40"/>
      <c r="H38" s="40"/>
      <c r="I38" s="41">
        <v>0</v>
      </c>
      <c r="J38" s="41"/>
      <c r="K38" s="41">
        <v>3</v>
      </c>
      <c r="L38" s="41"/>
      <c r="M38" s="41"/>
      <c r="N38" s="41">
        <v>4</v>
      </c>
      <c r="O38" s="41"/>
      <c r="P38" s="41"/>
      <c r="Q38" s="41">
        <v>8</v>
      </c>
      <c r="R38" s="41"/>
      <c r="S38" s="41"/>
      <c r="T38" s="41"/>
      <c r="U38" s="41">
        <v>7</v>
      </c>
      <c r="V38" s="41"/>
      <c r="W38" s="41"/>
      <c r="X38" s="41">
        <v>5</v>
      </c>
      <c r="Y38" s="41"/>
      <c r="Z38" s="41"/>
      <c r="AA38" s="9">
        <v>2</v>
      </c>
      <c r="AB38" s="10" t="s">
        <v>0</v>
      </c>
    </row>
    <row r="39" spans="1:31" ht="11.25" customHeight="1">
      <c r="A39" s="43" t="s">
        <v>0</v>
      </c>
      <c r="B39" s="43"/>
      <c r="C39" s="45" t="s">
        <v>25</v>
      </c>
      <c r="D39" s="45"/>
      <c r="E39" s="45"/>
      <c r="F39" s="45"/>
      <c r="G39" s="45"/>
      <c r="H39" s="45"/>
      <c r="I39" s="46">
        <v>0</v>
      </c>
      <c r="J39" s="46"/>
      <c r="K39" s="46">
        <v>0</v>
      </c>
      <c r="L39" s="46"/>
      <c r="M39" s="46"/>
      <c r="N39" s="46">
        <v>1</v>
      </c>
      <c r="O39" s="46"/>
      <c r="P39" s="46"/>
      <c r="Q39" s="46">
        <v>3</v>
      </c>
      <c r="R39" s="46"/>
      <c r="S39" s="46"/>
      <c r="T39" s="46"/>
      <c r="U39" s="46">
        <v>2</v>
      </c>
      <c r="V39" s="46"/>
      <c r="W39" s="46"/>
      <c r="X39" s="46">
        <v>1</v>
      </c>
      <c r="Y39" s="46"/>
      <c r="Z39" s="46"/>
      <c r="AA39" s="6">
        <v>1</v>
      </c>
      <c r="AB39" s="2" t="s">
        <v>0</v>
      </c>
    </row>
    <row r="40" spans="1:31" ht="10.5" customHeight="1">
      <c r="A40" s="35" t="s">
        <v>0</v>
      </c>
      <c r="B40" s="35"/>
      <c r="C40" s="40" t="s">
        <v>26</v>
      </c>
      <c r="D40" s="40"/>
      <c r="E40" s="40"/>
      <c r="F40" s="40"/>
      <c r="G40" s="40"/>
      <c r="H40" s="40"/>
      <c r="I40" s="41">
        <v>0</v>
      </c>
      <c r="J40" s="41"/>
      <c r="K40" s="41">
        <v>0</v>
      </c>
      <c r="L40" s="41"/>
      <c r="M40" s="41"/>
      <c r="N40" s="41">
        <v>1</v>
      </c>
      <c r="O40" s="41"/>
      <c r="P40" s="41"/>
      <c r="Q40" s="41">
        <v>2</v>
      </c>
      <c r="R40" s="41"/>
      <c r="S40" s="41"/>
      <c r="T40" s="41"/>
      <c r="U40" s="41">
        <v>2</v>
      </c>
      <c r="V40" s="41"/>
      <c r="W40" s="41"/>
      <c r="X40" s="41">
        <v>1</v>
      </c>
      <c r="Y40" s="41"/>
      <c r="Z40" s="41"/>
      <c r="AA40" s="9">
        <v>1</v>
      </c>
      <c r="AB40" s="10" t="s">
        <v>0</v>
      </c>
    </row>
    <row r="41" spans="1:31" ht="11.25" customHeight="1">
      <c r="A41" s="43" t="s">
        <v>0</v>
      </c>
      <c r="B41" s="43"/>
      <c r="C41" s="45" t="s">
        <v>27</v>
      </c>
      <c r="D41" s="45"/>
      <c r="E41" s="45"/>
      <c r="F41" s="45"/>
      <c r="G41" s="45"/>
      <c r="H41" s="45"/>
      <c r="I41" s="46">
        <v>0</v>
      </c>
      <c r="J41" s="46"/>
      <c r="K41" s="46">
        <v>0</v>
      </c>
      <c r="L41" s="46"/>
      <c r="M41" s="46"/>
      <c r="N41" s="46">
        <v>0</v>
      </c>
      <c r="O41" s="46"/>
      <c r="P41" s="46"/>
      <c r="Q41" s="46">
        <v>0</v>
      </c>
      <c r="R41" s="46"/>
      <c r="S41" s="46"/>
      <c r="T41" s="46"/>
      <c r="U41" s="46">
        <v>0</v>
      </c>
      <c r="V41" s="46"/>
      <c r="W41" s="46"/>
      <c r="X41" s="46">
        <v>0</v>
      </c>
      <c r="Y41" s="46"/>
      <c r="Z41" s="46"/>
      <c r="AA41" s="6">
        <v>0</v>
      </c>
      <c r="AB41" s="2" t="s">
        <v>0</v>
      </c>
    </row>
    <row r="42" spans="1:31" ht="11.25" customHeight="1">
      <c r="A42" s="35" t="s">
        <v>0</v>
      </c>
      <c r="B42" s="35"/>
      <c r="C42" s="40" t="s">
        <v>28</v>
      </c>
      <c r="D42" s="40"/>
      <c r="E42" s="40"/>
      <c r="F42" s="40"/>
      <c r="G42" s="40"/>
      <c r="H42" s="40"/>
      <c r="I42" s="41">
        <v>0</v>
      </c>
      <c r="J42" s="41"/>
      <c r="K42" s="41">
        <v>0</v>
      </c>
      <c r="L42" s="41"/>
      <c r="M42" s="41"/>
      <c r="N42" s="41">
        <v>0</v>
      </c>
      <c r="O42" s="41"/>
      <c r="P42" s="41"/>
      <c r="Q42" s="41">
        <v>0</v>
      </c>
      <c r="R42" s="41"/>
      <c r="S42" s="41"/>
      <c r="T42" s="41"/>
      <c r="U42" s="41">
        <v>0</v>
      </c>
      <c r="V42" s="41"/>
      <c r="W42" s="41"/>
      <c r="X42" s="41">
        <v>0</v>
      </c>
      <c r="Y42" s="41"/>
      <c r="Z42" s="41"/>
      <c r="AA42" s="9">
        <v>0</v>
      </c>
      <c r="AB42" s="10" t="s">
        <v>0</v>
      </c>
    </row>
    <row r="43" spans="1:31" ht="11.25" customHeight="1">
      <c r="A43" s="42" t="s">
        <v>0</v>
      </c>
      <c r="B43" s="42"/>
      <c r="C43" s="43" t="s">
        <v>29</v>
      </c>
      <c r="D43" s="43"/>
      <c r="E43" s="43"/>
      <c r="F43" s="43"/>
      <c r="G43" s="43"/>
      <c r="H43" s="43"/>
      <c r="I43" s="44">
        <v>0</v>
      </c>
      <c r="J43" s="44"/>
      <c r="K43" s="44">
        <v>36603</v>
      </c>
      <c r="L43" s="44"/>
      <c r="M43" s="44"/>
      <c r="N43" s="44">
        <v>40901</v>
      </c>
      <c r="O43" s="44"/>
      <c r="P43" s="44"/>
      <c r="Q43" s="44">
        <v>50000</v>
      </c>
      <c r="R43" s="44"/>
      <c r="S43" s="44"/>
      <c r="T43" s="44"/>
      <c r="U43" s="44">
        <v>39872</v>
      </c>
      <c r="V43" s="44"/>
      <c r="W43" s="44"/>
      <c r="X43" s="44">
        <v>30158</v>
      </c>
      <c r="Y43" s="44"/>
      <c r="Z43" s="44"/>
      <c r="AA43" s="11">
        <v>26838</v>
      </c>
      <c r="AB43" s="2" t="s">
        <v>0</v>
      </c>
    </row>
    <row r="44" spans="1:31" ht="11.25" customHeight="1">
      <c r="A44" s="35" t="s">
        <v>0</v>
      </c>
      <c r="B44" s="35"/>
      <c r="C44" s="35" t="s">
        <v>30</v>
      </c>
      <c r="D44" s="35"/>
      <c r="E44" s="35"/>
      <c r="F44" s="35"/>
      <c r="G44" s="35"/>
      <c r="H44" s="35"/>
      <c r="I44" s="36">
        <v>0</v>
      </c>
      <c r="J44" s="36"/>
      <c r="K44" s="36">
        <v>38409</v>
      </c>
      <c r="L44" s="36"/>
      <c r="M44" s="36"/>
      <c r="N44" s="36">
        <v>48125</v>
      </c>
      <c r="O44" s="36"/>
      <c r="P44" s="36"/>
      <c r="Q44" s="36">
        <v>54327</v>
      </c>
      <c r="R44" s="36"/>
      <c r="S44" s="36"/>
      <c r="T44" s="36"/>
      <c r="U44" s="36">
        <v>46897</v>
      </c>
      <c r="V44" s="36"/>
      <c r="W44" s="36"/>
      <c r="X44" s="36">
        <v>37768</v>
      </c>
      <c r="Y44" s="36"/>
      <c r="Z44" s="36"/>
      <c r="AA44" s="12">
        <v>35750</v>
      </c>
      <c r="AB44" s="7" t="s">
        <v>0</v>
      </c>
    </row>
    <row r="45" spans="1:31" ht="39" customHeight="1">
      <c r="A45" s="16"/>
      <c r="B45" s="16"/>
      <c r="C45" s="20" t="s">
        <v>59</v>
      </c>
      <c r="D45" s="16"/>
      <c r="E45" s="16"/>
      <c r="F45" s="16"/>
      <c r="G45" s="16"/>
      <c r="H45" s="16"/>
      <c r="I45" s="37"/>
      <c r="J45" s="37"/>
      <c r="K45" s="31">
        <f>K33*K44</f>
        <v>422499</v>
      </c>
      <c r="L45" s="31"/>
      <c r="M45" s="31"/>
      <c r="N45" s="31">
        <f>N33*N44</f>
        <v>770000</v>
      </c>
      <c r="O45" s="31"/>
      <c r="P45" s="31"/>
      <c r="Q45" s="38">
        <f>Q33*Q44</f>
        <v>1412502</v>
      </c>
      <c r="R45" s="38"/>
      <c r="S45" s="38"/>
      <c r="T45" s="38"/>
      <c r="U45" s="39">
        <f>U33*U44</f>
        <v>1360013</v>
      </c>
      <c r="V45" s="39"/>
      <c r="W45" s="39"/>
      <c r="X45" s="38">
        <f>X33*X44</f>
        <v>1057504</v>
      </c>
      <c r="Y45" s="38"/>
      <c r="Z45" s="38"/>
      <c r="AA45" s="31">
        <f>AA33*AA44</f>
        <v>715000</v>
      </c>
      <c r="AB45" s="31"/>
      <c r="AD45" s="18">
        <f>(X45+AA45)/(K45+N45+Q45+U45+X45+AA45)</f>
        <v>0.30893218984236737</v>
      </c>
      <c r="AE45" s="19" t="s">
        <v>60</v>
      </c>
    </row>
    <row r="46" spans="1:31" ht="17.649999999999999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D46" s="18">
        <f>(N45+Q45+U45)/(K45+N45+Q45+U45+X45+AA45)</f>
        <v>0.61742987124397697</v>
      </c>
      <c r="AE46" s="19" t="s">
        <v>61</v>
      </c>
    </row>
    <row r="47" spans="1:31" ht="17.649999999999999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31" ht="17.649999999999999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D48" s="15">
        <f>AD45/AD33</f>
        <v>0.83669134748974494</v>
      </c>
      <c r="AE48" s="19" t="s">
        <v>64</v>
      </c>
    </row>
    <row r="49" spans="1:31" ht="17.649999999999999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D49" s="15">
        <f>AD46/AD34</f>
        <v>1.1305053980523523</v>
      </c>
      <c r="AE49" s="19" t="s">
        <v>65</v>
      </c>
    </row>
    <row r="50" spans="1:31" ht="27.75" customHeight="1">
      <c r="B50" s="33" t="s">
        <v>40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31" ht="0.9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31" ht="1.35" customHeight="1">
      <c r="A52" s="34" t="s">
        <v>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1:31" ht="3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31" ht="13.5" customHeight="1">
      <c r="B54" s="22" t="s">
        <v>0</v>
      </c>
      <c r="C54" s="22"/>
      <c r="D54" s="23" t="s">
        <v>0</v>
      </c>
      <c r="E54" s="23"/>
      <c r="F54" s="23"/>
      <c r="G54" s="23"/>
      <c r="H54" s="24" t="s">
        <v>41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31" ht="11.85" customHeight="1">
      <c r="B55" s="25" t="s">
        <v>0</v>
      </c>
      <c r="C55" s="25"/>
      <c r="D55" s="26" t="s">
        <v>0</v>
      </c>
      <c r="E55" s="26"/>
      <c r="F55" s="26"/>
      <c r="G55" s="26"/>
      <c r="H55" s="27" t="s">
        <v>42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6" t="s">
        <v>0</v>
      </c>
      <c r="U55" s="26"/>
      <c r="V55" s="26"/>
      <c r="W55" s="26"/>
      <c r="X55" s="26"/>
      <c r="Y55" s="26"/>
      <c r="Z55" s="26"/>
      <c r="AA55" s="26"/>
      <c r="AB55" s="26"/>
    </row>
    <row r="56" spans="1:31" ht="15" customHeight="1">
      <c r="B56" s="28" t="s">
        <v>43</v>
      </c>
      <c r="C56" s="28"/>
      <c r="D56" s="23" t="s">
        <v>0</v>
      </c>
      <c r="E56" s="23"/>
      <c r="F56" s="23"/>
      <c r="G56" s="23"/>
      <c r="H56" s="27" t="s">
        <v>44</v>
      </c>
      <c r="I56" s="27"/>
      <c r="J56" s="27" t="s">
        <v>45</v>
      </c>
      <c r="K56" s="27"/>
      <c r="L56" s="27"/>
      <c r="M56" s="27"/>
      <c r="N56" s="27"/>
      <c r="O56" s="29" t="s">
        <v>46</v>
      </c>
      <c r="P56" s="29"/>
      <c r="Q56" s="29"/>
      <c r="R56" s="29"/>
      <c r="S56" s="29"/>
      <c r="T56" s="30" t="s">
        <v>47</v>
      </c>
      <c r="U56" s="30"/>
      <c r="V56" s="30"/>
      <c r="W56" s="30"/>
      <c r="X56" s="30"/>
      <c r="Y56" s="30"/>
      <c r="Z56" s="30"/>
      <c r="AA56" s="30"/>
      <c r="AB56" s="30"/>
    </row>
  </sheetData>
  <mergeCells count="312">
    <mergeCell ref="F1:Q1"/>
    <mergeCell ref="R1:V1"/>
    <mergeCell ref="W1:AB1"/>
    <mergeCell ref="E2:AB2"/>
    <mergeCell ref="F3:Q3"/>
    <mergeCell ref="R3:V3"/>
    <mergeCell ref="W3:AB3"/>
    <mergeCell ref="F4:Q4"/>
    <mergeCell ref="R4:AB4"/>
    <mergeCell ref="F5:V5"/>
    <mergeCell ref="W5:AB5"/>
    <mergeCell ref="F6:V6"/>
    <mergeCell ref="W6:AB6"/>
    <mergeCell ref="A7:AB7"/>
    <mergeCell ref="A8:AB8"/>
    <mergeCell ref="A9:B9"/>
    <mergeCell ref="C9:D9"/>
    <mergeCell ref="E9:F9"/>
    <mergeCell ref="G9:H9"/>
    <mergeCell ref="I9:L9"/>
    <mergeCell ref="M9:R9"/>
    <mergeCell ref="S9:X9"/>
    <mergeCell ref="Y9:AA9"/>
    <mergeCell ref="A10:B10"/>
    <mergeCell ref="C10:D10"/>
    <mergeCell ref="E10:F10"/>
    <mergeCell ref="G10:H10"/>
    <mergeCell ref="I10:L10"/>
    <mergeCell ref="M10:R10"/>
    <mergeCell ref="S10:X10"/>
    <mergeCell ref="Y10:AA10"/>
    <mergeCell ref="A11:B11"/>
    <mergeCell ref="C11:D11"/>
    <mergeCell ref="E11:F11"/>
    <mergeCell ref="G11:H11"/>
    <mergeCell ref="I11:L11"/>
    <mergeCell ref="M11:R11"/>
    <mergeCell ref="S11:X11"/>
    <mergeCell ref="Y11:AA11"/>
    <mergeCell ref="A12:B12"/>
    <mergeCell ref="C12:D12"/>
    <mergeCell ref="E12:F12"/>
    <mergeCell ref="G12:H12"/>
    <mergeCell ref="I12:L12"/>
    <mergeCell ref="M12:R12"/>
    <mergeCell ref="S12:X12"/>
    <mergeCell ref="Y12:AA12"/>
    <mergeCell ref="A13:B13"/>
    <mergeCell ref="C13:D13"/>
    <mergeCell ref="E13:F13"/>
    <mergeCell ref="G13:H13"/>
    <mergeCell ref="I13:L13"/>
    <mergeCell ref="M13:R13"/>
    <mergeCell ref="S13:X13"/>
    <mergeCell ref="Y13:AA13"/>
    <mergeCell ref="A14:B14"/>
    <mergeCell ref="C14:D14"/>
    <mergeCell ref="E14:F14"/>
    <mergeCell ref="G14:H14"/>
    <mergeCell ref="I14:L14"/>
    <mergeCell ref="M14:R14"/>
    <mergeCell ref="S14:X14"/>
    <mergeCell ref="Y14:AA14"/>
    <mergeCell ref="A15:B15"/>
    <mergeCell ref="C15:D15"/>
    <mergeCell ref="E15:F15"/>
    <mergeCell ref="G15:H15"/>
    <mergeCell ref="I15:L15"/>
    <mergeCell ref="M15:R15"/>
    <mergeCell ref="S15:X15"/>
    <mergeCell ref="Y15:AA15"/>
    <mergeCell ref="A16:B16"/>
    <mergeCell ref="C16:H16"/>
    <mergeCell ref="I16:K16"/>
    <mergeCell ref="L16:O16"/>
    <mergeCell ref="P16:U16"/>
    <mergeCell ref="V16:Y16"/>
    <mergeCell ref="Z16:AA16"/>
    <mergeCell ref="A17:B17"/>
    <mergeCell ref="C17:H17"/>
    <mergeCell ref="I17:K17"/>
    <mergeCell ref="L17:O17"/>
    <mergeCell ref="P17:U17"/>
    <mergeCell ref="V17:Y17"/>
    <mergeCell ref="Z17:AA17"/>
    <mergeCell ref="A18:B18"/>
    <mergeCell ref="C18:H18"/>
    <mergeCell ref="I18:K18"/>
    <mergeCell ref="L18:O18"/>
    <mergeCell ref="P18:U18"/>
    <mergeCell ref="V18:Y18"/>
    <mergeCell ref="Z18:AA18"/>
    <mergeCell ref="A19:B19"/>
    <mergeCell ref="C19:H19"/>
    <mergeCell ref="I19:K19"/>
    <mergeCell ref="L19:O19"/>
    <mergeCell ref="P19:U19"/>
    <mergeCell ref="V19:Y19"/>
    <mergeCell ref="Z19:AA19"/>
    <mergeCell ref="A20:B20"/>
    <mergeCell ref="C20:H20"/>
    <mergeCell ref="I20:K20"/>
    <mergeCell ref="L20:O20"/>
    <mergeCell ref="P20:U20"/>
    <mergeCell ref="V20:Y20"/>
    <mergeCell ref="Z20:AA20"/>
    <mergeCell ref="A21:B21"/>
    <mergeCell ref="C21:H21"/>
    <mergeCell ref="I21:K21"/>
    <mergeCell ref="L21:O21"/>
    <mergeCell ref="P21:U21"/>
    <mergeCell ref="V21:Y21"/>
    <mergeCell ref="Z21:AA21"/>
    <mergeCell ref="A22:B22"/>
    <mergeCell ref="C22:H22"/>
    <mergeCell ref="I22:K22"/>
    <mergeCell ref="L22:O22"/>
    <mergeCell ref="P22:U22"/>
    <mergeCell ref="V22:Y22"/>
    <mergeCell ref="Z22:AA22"/>
    <mergeCell ref="A23:B23"/>
    <mergeCell ref="C23:H23"/>
    <mergeCell ref="I23:K23"/>
    <mergeCell ref="L23:O23"/>
    <mergeCell ref="P23:U23"/>
    <mergeCell ref="V23:Y23"/>
    <mergeCell ref="Z23:AA23"/>
    <mergeCell ref="A24:B24"/>
    <mergeCell ref="C24:H24"/>
    <mergeCell ref="I24:K24"/>
    <mergeCell ref="L24:O24"/>
    <mergeCell ref="P24:U24"/>
    <mergeCell ref="V24:Y24"/>
    <mergeCell ref="Z24:AA24"/>
    <mergeCell ref="A25:B25"/>
    <mergeCell ref="C25:H25"/>
    <mergeCell ref="I25:K25"/>
    <mergeCell ref="L25:O25"/>
    <mergeCell ref="P25:U25"/>
    <mergeCell ref="V25:Y25"/>
    <mergeCell ref="Z25:AA25"/>
    <mergeCell ref="A26:B26"/>
    <mergeCell ref="C26:H26"/>
    <mergeCell ref="I26:K26"/>
    <mergeCell ref="L26:O26"/>
    <mergeCell ref="P26:U26"/>
    <mergeCell ref="V26:Y26"/>
    <mergeCell ref="Z26:AA26"/>
    <mergeCell ref="A27:B27"/>
    <mergeCell ref="C27:H27"/>
    <mergeCell ref="I27:K27"/>
    <mergeCell ref="L27:O27"/>
    <mergeCell ref="P27:U27"/>
    <mergeCell ref="V27:Y27"/>
    <mergeCell ref="Z27:AA27"/>
    <mergeCell ref="A28:B28"/>
    <mergeCell ref="C28:H28"/>
    <mergeCell ref="I28:K28"/>
    <mergeCell ref="L28:O28"/>
    <mergeCell ref="P28:U28"/>
    <mergeCell ref="V28:Y28"/>
    <mergeCell ref="Z28:AA28"/>
    <mergeCell ref="A29:B29"/>
    <mergeCell ref="C29:H29"/>
    <mergeCell ref="I29:K29"/>
    <mergeCell ref="L29:O29"/>
    <mergeCell ref="P29:U29"/>
    <mergeCell ref="V29:Y29"/>
    <mergeCell ref="Z29:AA29"/>
    <mergeCell ref="A30:B30"/>
    <mergeCell ref="C30:H30"/>
    <mergeCell ref="I30:J30"/>
    <mergeCell ref="K30:M30"/>
    <mergeCell ref="N30:P30"/>
    <mergeCell ref="Q30:T30"/>
    <mergeCell ref="U30:W30"/>
    <mergeCell ref="X30:Z30"/>
    <mergeCell ref="A31:B31"/>
    <mergeCell ref="C31:H31"/>
    <mergeCell ref="I31:AA31"/>
    <mergeCell ref="A32:B32"/>
    <mergeCell ref="C32:H32"/>
    <mergeCell ref="I32:J32"/>
    <mergeCell ref="K32:M32"/>
    <mergeCell ref="N32:P32"/>
    <mergeCell ref="Q32:T32"/>
    <mergeCell ref="U32:W32"/>
    <mergeCell ref="X32:Z32"/>
    <mergeCell ref="A33:B33"/>
    <mergeCell ref="C33:H33"/>
    <mergeCell ref="I33:J33"/>
    <mergeCell ref="K33:M33"/>
    <mergeCell ref="N33:P33"/>
    <mergeCell ref="Q33:T33"/>
    <mergeCell ref="U33:W33"/>
    <mergeCell ref="X33:Z33"/>
    <mergeCell ref="A34:B34"/>
    <mergeCell ref="C34:H34"/>
    <mergeCell ref="I34:J34"/>
    <mergeCell ref="K34:M34"/>
    <mergeCell ref="N34:P34"/>
    <mergeCell ref="Q34:T34"/>
    <mergeCell ref="U34:W34"/>
    <mergeCell ref="X34:Z34"/>
    <mergeCell ref="A35:B35"/>
    <mergeCell ref="C35:H35"/>
    <mergeCell ref="I35:J35"/>
    <mergeCell ref="K35:M35"/>
    <mergeCell ref="N35:P35"/>
    <mergeCell ref="Q35:T35"/>
    <mergeCell ref="U35:W35"/>
    <mergeCell ref="X35:Z35"/>
    <mergeCell ref="A36:B36"/>
    <mergeCell ref="C36:H36"/>
    <mergeCell ref="I36:J36"/>
    <mergeCell ref="K36:M36"/>
    <mergeCell ref="N36:P36"/>
    <mergeCell ref="Q36:T36"/>
    <mergeCell ref="U36:W36"/>
    <mergeCell ref="X36:Z36"/>
    <mergeCell ref="A37:B37"/>
    <mergeCell ref="C37:H37"/>
    <mergeCell ref="I37:J37"/>
    <mergeCell ref="K37:M37"/>
    <mergeCell ref="N37:P37"/>
    <mergeCell ref="Q37:T37"/>
    <mergeCell ref="U37:W37"/>
    <mergeCell ref="X37:Z37"/>
    <mergeCell ref="A38:B38"/>
    <mergeCell ref="C38:H38"/>
    <mergeCell ref="I38:J38"/>
    <mergeCell ref="K38:M38"/>
    <mergeCell ref="N38:P38"/>
    <mergeCell ref="Q38:T38"/>
    <mergeCell ref="U38:W38"/>
    <mergeCell ref="X38:Z38"/>
    <mergeCell ref="A39:B39"/>
    <mergeCell ref="C39:H39"/>
    <mergeCell ref="I39:J39"/>
    <mergeCell ref="K39:M39"/>
    <mergeCell ref="N39:P39"/>
    <mergeCell ref="Q39:T39"/>
    <mergeCell ref="U39:W39"/>
    <mergeCell ref="X39:Z39"/>
    <mergeCell ref="A40:B40"/>
    <mergeCell ref="C40:H40"/>
    <mergeCell ref="I40:J40"/>
    <mergeCell ref="K40:M40"/>
    <mergeCell ref="N40:P40"/>
    <mergeCell ref="Q40:T40"/>
    <mergeCell ref="U40:W40"/>
    <mergeCell ref="X40:Z40"/>
    <mergeCell ref="A41:B41"/>
    <mergeCell ref="C41:H41"/>
    <mergeCell ref="I41:J41"/>
    <mergeCell ref="K41:M41"/>
    <mergeCell ref="N41:P41"/>
    <mergeCell ref="Q41:T41"/>
    <mergeCell ref="U41:W41"/>
    <mergeCell ref="X41:Z41"/>
    <mergeCell ref="A42:B42"/>
    <mergeCell ref="C42:H42"/>
    <mergeCell ref="I42:J42"/>
    <mergeCell ref="K42:M42"/>
    <mergeCell ref="N42:P42"/>
    <mergeCell ref="Q42:T42"/>
    <mergeCell ref="U42:W42"/>
    <mergeCell ref="X42:Z42"/>
    <mergeCell ref="A43:B43"/>
    <mergeCell ref="C43:H43"/>
    <mergeCell ref="I43:J43"/>
    <mergeCell ref="K43:M43"/>
    <mergeCell ref="N43:P43"/>
    <mergeCell ref="Q43:T43"/>
    <mergeCell ref="U43:W43"/>
    <mergeCell ref="X43:Z43"/>
    <mergeCell ref="A44:B44"/>
    <mergeCell ref="C44:H44"/>
    <mergeCell ref="I44:J44"/>
    <mergeCell ref="K44:M44"/>
    <mergeCell ref="N44:P44"/>
    <mergeCell ref="Q44:T44"/>
    <mergeCell ref="U44:W44"/>
    <mergeCell ref="X44:Z44"/>
    <mergeCell ref="I45:J45"/>
    <mergeCell ref="K45:M45"/>
    <mergeCell ref="N45:P45"/>
    <mergeCell ref="Q45:T45"/>
    <mergeCell ref="U45:W45"/>
    <mergeCell ref="X45:Z45"/>
    <mergeCell ref="AA45:AB45"/>
    <mergeCell ref="A46:AB46"/>
    <mergeCell ref="A47:AB47"/>
    <mergeCell ref="A48:AB48"/>
    <mergeCell ref="A49:AB49"/>
    <mergeCell ref="B50:AB50"/>
    <mergeCell ref="A51:AB51"/>
    <mergeCell ref="A52:AB52"/>
    <mergeCell ref="A53:AB53"/>
    <mergeCell ref="B54:C54"/>
    <mergeCell ref="D54:G54"/>
    <mergeCell ref="H54:AB54"/>
    <mergeCell ref="B55:C55"/>
    <mergeCell ref="D55:G55"/>
    <mergeCell ref="H55:S55"/>
    <mergeCell ref="T55:AB55"/>
    <mergeCell ref="B56:C56"/>
    <mergeCell ref="D56:G56"/>
    <mergeCell ref="H56:I56"/>
    <mergeCell ref="J56:N56"/>
    <mergeCell ref="O56:S56"/>
    <mergeCell ref="T56:AB56"/>
  </mergeCells>
  <hyperlinks>
    <hyperlink ref="O56" r:id="rId1"/>
  </hyperlinks>
  <pageMargins left="0.21" right="0.23" top="0.19" bottom="0.09" header="0" footer="0"/>
  <pageSetup fitToHeight="0" orientation="portrait" horizontalDpi="300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56"/>
  <sheetViews>
    <sheetView topLeftCell="A4" workbookViewId="0">
      <selection activeCell="AC48" sqref="AC48:AD49"/>
    </sheetView>
  </sheetViews>
  <sheetFormatPr defaultRowHeight="12.75"/>
  <cols>
    <col min="1" max="1" width="2.5703125" customWidth="1"/>
    <col min="2" max="2" width="3.5703125" customWidth="1"/>
    <col min="3" max="3" width="6.42578125" customWidth="1"/>
    <col min="4" max="4" width="13" customWidth="1"/>
    <col min="5" max="5" width="1" customWidth="1"/>
    <col min="6" max="6" width="1.42578125" customWidth="1"/>
    <col min="7" max="7" width="6.5703125" customWidth="1"/>
    <col min="8" max="8" width="8.140625" customWidth="1"/>
    <col min="9" max="9" width="7.140625" customWidth="1"/>
    <col min="10" max="10" width="1.28515625" customWidth="1"/>
    <col min="11" max="11" width="3.85546875" customWidth="1"/>
    <col min="12" max="12" width="2.28515625" customWidth="1"/>
    <col min="13" max="13" width="2.140625" customWidth="1"/>
    <col min="14" max="14" width="3.140625" customWidth="1"/>
    <col min="15" max="15" width="4" customWidth="1"/>
    <col min="16" max="16" width="1.28515625" customWidth="1"/>
    <col min="17" max="17" width="3.140625" customWidth="1"/>
    <col min="18" max="18" width="1.140625" customWidth="1"/>
    <col min="19" max="19" width="2.5703125" customWidth="1"/>
    <col min="20" max="20" width="1.7109375" customWidth="1"/>
    <col min="21" max="21" width="2" customWidth="1"/>
    <col min="22" max="22" width="4.140625" customWidth="1"/>
    <col min="23" max="24" width="2.140625" customWidth="1"/>
    <col min="25" max="26" width="3.140625" customWidth="1"/>
    <col min="27" max="27" width="8.42578125" customWidth="1"/>
    <col min="28" max="28" width="1.42578125" customWidth="1"/>
  </cols>
  <sheetData>
    <row r="1" spans="1:28" ht="14.45" customHeight="1">
      <c r="E1" s="1" t="s">
        <v>0</v>
      </c>
      <c r="F1" s="23" t="s">
        <v>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0</v>
      </c>
      <c r="S1" s="23"/>
      <c r="T1" s="23"/>
      <c r="U1" s="23"/>
      <c r="V1" s="23"/>
      <c r="W1" s="23" t="s">
        <v>0</v>
      </c>
      <c r="X1" s="23"/>
      <c r="Y1" s="23"/>
      <c r="Z1" s="23"/>
      <c r="AA1" s="23"/>
      <c r="AB1" s="23"/>
    </row>
    <row r="2" spans="1:28" ht="20.85" customHeight="1">
      <c r="E2" s="65" t="s">
        <v>1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6.75" customHeight="1">
      <c r="E3" s="1" t="s">
        <v>0</v>
      </c>
      <c r="F3" s="23" t="s">
        <v>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 t="s">
        <v>0</v>
      </c>
      <c r="S3" s="23"/>
      <c r="T3" s="23"/>
      <c r="U3" s="23"/>
      <c r="V3" s="23"/>
      <c r="W3" s="23" t="s">
        <v>0</v>
      </c>
      <c r="X3" s="23"/>
      <c r="Y3" s="23"/>
      <c r="Z3" s="23"/>
      <c r="AA3" s="23"/>
      <c r="AB3" s="23"/>
    </row>
    <row r="4" spans="1:28" ht="11.45" customHeight="1">
      <c r="E4" s="1" t="s">
        <v>0</v>
      </c>
      <c r="F4" s="23" t="s">
        <v>54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 t="s"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1.45" customHeight="1">
      <c r="E5" s="1" t="s">
        <v>0</v>
      </c>
      <c r="F5" s="23" t="s">
        <v>53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62" t="s">
        <v>0</v>
      </c>
      <c r="X5" s="62"/>
      <c r="Y5" s="62"/>
      <c r="Z5" s="62"/>
      <c r="AA5" s="62"/>
      <c r="AB5" s="62"/>
    </row>
    <row r="6" spans="1:28" ht="11.45" customHeight="1">
      <c r="E6" s="1" t="s">
        <v>0</v>
      </c>
      <c r="F6" s="23" t="s">
        <v>48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62" t="s">
        <v>0</v>
      </c>
      <c r="X6" s="62"/>
      <c r="Y6" s="62"/>
      <c r="Z6" s="62"/>
      <c r="AA6" s="62"/>
      <c r="AB6" s="62"/>
    </row>
    <row r="7" spans="1:28" ht="1.7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1.1499999999999999" customHeight="1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1.25" customHeight="1">
      <c r="A9" s="42" t="s">
        <v>0</v>
      </c>
      <c r="B9" s="42"/>
      <c r="C9" s="42" t="s">
        <v>0</v>
      </c>
      <c r="D9" s="42"/>
      <c r="E9" s="42" t="s">
        <v>0</v>
      </c>
      <c r="F9" s="42"/>
      <c r="G9" s="42" t="s">
        <v>0</v>
      </c>
      <c r="H9" s="42"/>
      <c r="I9" s="42" t="s">
        <v>0</v>
      </c>
      <c r="J9" s="42"/>
      <c r="K9" s="42"/>
      <c r="L9" s="42"/>
      <c r="M9" s="42" t="s">
        <v>0</v>
      </c>
      <c r="N9" s="42"/>
      <c r="O9" s="42"/>
      <c r="P9" s="42"/>
      <c r="Q9" s="42"/>
      <c r="R9" s="42"/>
      <c r="S9" s="42" t="s">
        <v>0</v>
      </c>
      <c r="T9" s="42"/>
      <c r="U9" s="42"/>
      <c r="V9" s="42"/>
      <c r="W9" s="42"/>
      <c r="X9" s="42"/>
      <c r="Y9" s="42" t="s">
        <v>0</v>
      </c>
      <c r="Z9" s="42"/>
      <c r="AA9" s="42"/>
      <c r="AB9" s="2" t="s">
        <v>0</v>
      </c>
    </row>
    <row r="10" spans="1:28" ht="11.25" customHeight="1">
      <c r="A10" s="56" t="s">
        <v>0</v>
      </c>
      <c r="B10" s="56"/>
      <c r="C10" s="56" t="s">
        <v>0</v>
      </c>
      <c r="D10" s="56"/>
      <c r="E10" s="56" t="s">
        <v>0</v>
      </c>
      <c r="F10" s="56"/>
      <c r="G10" s="49" t="s">
        <v>0</v>
      </c>
      <c r="H10" s="49"/>
      <c r="I10" s="49" t="s">
        <v>0</v>
      </c>
      <c r="J10" s="49"/>
      <c r="K10" s="49"/>
      <c r="L10" s="49"/>
      <c r="M10" s="49" t="s">
        <v>0</v>
      </c>
      <c r="N10" s="49"/>
      <c r="O10" s="49"/>
      <c r="P10" s="49"/>
      <c r="Q10" s="49"/>
      <c r="R10" s="49"/>
      <c r="S10" s="49" t="s">
        <v>5</v>
      </c>
      <c r="T10" s="49"/>
      <c r="U10" s="49"/>
      <c r="V10" s="49"/>
      <c r="W10" s="49"/>
      <c r="X10" s="49"/>
      <c r="Y10" s="49" t="s">
        <v>5</v>
      </c>
      <c r="Z10" s="49"/>
      <c r="AA10" s="49"/>
      <c r="AB10" s="3" t="s">
        <v>0</v>
      </c>
    </row>
    <row r="11" spans="1:28" ht="11.25" customHeight="1">
      <c r="A11" s="56" t="s">
        <v>0</v>
      </c>
      <c r="B11" s="56"/>
      <c r="C11" s="56" t="s">
        <v>0</v>
      </c>
      <c r="D11" s="56"/>
      <c r="E11" s="56" t="s">
        <v>0</v>
      </c>
      <c r="F11" s="56"/>
      <c r="G11" s="49" t="s">
        <v>6</v>
      </c>
      <c r="H11" s="49"/>
      <c r="I11" s="49" t="s">
        <v>7</v>
      </c>
      <c r="J11" s="49"/>
      <c r="K11" s="49"/>
      <c r="L11" s="49"/>
      <c r="M11" s="49" t="s">
        <v>8</v>
      </c>
      <c r="N11" s="49"/>
      <c r="O11" s="49"/>
      <c r="P11" s="49"/>
      <c r="Q11" s="49"/>
      <c r="R11" s="49"/>
      <c r="S11" s="49" t="s">
        <v>9</v>
      </c>
      <c r="T11" s="49"/>
      <c r="U11" s="49"/>
      <c r="V11" s="49"/>
      <c r="W11" s="49"/>
      <c r="X11" s="49"/>
      <c r="Y11" s="49" t="s">
        <v>10</v>
      </c>
      <c r="Z11" s="49"/>
      <c r="AA11" s="49"/>
      <c r="AB11" s="3" t="s">
        <v>0</v>
      </c>
    </row>
    <row r="12" spans="1:28" ht="11.25" customHeight="1">
      <c r="A12" s="43" t="s">
        <v>0</v>
      </c>
      <c r="B12" s="43"/>
      <c r="C12" s="43" t="s">
        <v>11</v>
      </c>
      <c r="D12" s="43"/>
      <c r="E12" s="43" t="s">
        <v>0</v>
      </c>
      <c r="F12" s="43"/>
      <c r="G12" s="46">
        <v>799</v>
      </c>
      <c r="H12" s="46"/>
      <c r="I12" s="46">
        <v>802</v>
      </c>
      <c r="J12" s="46"/>
      <c r="K12" s="46"/>
      <c r="L12" s="46"/>
      <c r="M12" s="46">
        <v>791</v>
      </c>
      <c r="N12" s="46"/>
      <c r="O12" s="46"/>
      <c r="P12" s="46"/>
      <c r="Q12" s="46"/>
      <c r="R12" s="46"/>
      <c r="S12" s="46">
        <v>-11</v>
      </c>
      <c r="T12" s="46"/>
      <c r="U12" s="46"/>
      <c r="V12" s="46"/>
      <c r="W12" s="46"/>
      <c r="X12" s="46"/>
      <c r="Y12" s="57">
        <v>-0.28000000000000003</v>
      </c>
      <c r="Z12" s="57"/>
      <c r="AA12" s="57"/>
      <c r="AB12" s="5" t="s">
        <v>0</v>
      </c>
    </row>
    <row r="13" spans="1:28" ht="11.25" customHeight="1">
      <c r="A13" s="35" t="s">
        <v>0</v>
      </c>
      <c r="B13" s="35"/>
      <c r="C13" s="35" t="s">
        <v>12</v>
      </c>
      <c r="D13" s="35"/>
      <c r="E13" s="35" t="s">
        <v>0</v>
      </c>
      <c r="F13" s="35"/>
      <c r="G13" s="61">
        <v>45</v>
      </c>
      <c r="H13" s="61"/>
      <c r="I13" s="61">
        <v>45.8</v>
      </c>
      <c r="J13" s="61"/>
      <c r="K13" s="61"/>
      <c r="L13" s="61"/>
      <c r="M13" s="61">
        <v>47.5</v>
      </c>
      <c r="N13" s="61"/>
      <c r="O13" s="61"/>
      <c r="P13" s="61"/>
      <c r="Q13" s="61"/>
      <c r="R13" s="61"/>
      <c r="S13" s="61">
        <v>1.7</v>
      </c>
      <c r="T13" s="61"/>
      <c r="U13" s="61"/>
      <c r="V13" s="61"/>
      <c r="W13" s="61"/>
      <c r="X13" s="61"/>
      <c r="Y13" s="60">
        <v>0.73</v>
      </c>
      <c r="Z13" s="60"/>
      <c r="AA13" s="60"/>
      <c r="AB13" s="7" t="s">
        <v>0</v>
      </c>
    </row>
    <row r="14" spans="1:28" ht="11.25" customHeight="1">
      <c r="A14" s="43" t="s">
        <v>0</v>
      </c>
      <c r="B14" s="43"/>
      <c r="C14" s="43" t="s">
        <v>13</v>
      </c>
      <c r="D14" s="43"/>
      <c r="E14" s="43" t="s">
        <v>0</v>
      </c>
      <c r="F14" s="43"/>
      <c r="G14" s="46">
        <v>313</v>
      </c>
      <c r="H14" s="46"/>
      <c r="I14" s="46">
        <v>313</v>
      </c>
      <c r="J14" s="46"/>
      <c r="K14" s="46"/>
      <c r="L14" s="46"/>
      <c r="M14" s="46">
        <v>311</v>
      </c>
      <c r="N14" s="46"/>
      <c r="O14" s="46"/>
      <c r="P14" s="46"/>
      <c r="Q14" s="46"/>
      <c r="R14" s="46"/>
      <c r="S14" s="46">
        <v>-2</v>
      </c>
      <c r="T14" s="46"/>
      <c r="U14" s="46"/>
      <c r="V14" s="46"/>
      <c r="W14" s="46"/>
      <c r="X14" s="46"/>
      <c r="Y14" s="57">
        <v>-0.13</v>
      </c>
      <c r="Z14" s="57"/>
      <c r="AA14" s="57"/>
      <c r="AB14" s="5" t="s">
        <v>0</v>
      </c>
    </row>
    <row r="15" spans="1:28" ht="11.25" customHeight="1">
      <c r="A15" s="35" t="s">
        <v>0</v>
      </c>
      <c r="B15" s="35"/>
      <c r="C15" s="35" t="s">
        <v>14</v>
      </c>
      <c r="D15" s="35"/>
      <c r="E15" s="35" t="s">
        <v>0</v>
      </c>
      <c r="F15" s="35"/>
      <c r="G15" s="58">
        <v>2.5499999999999998</v>
      </c>
      <c r="H15" s="58"/>
      <c r="I15" s="58">
        <v>2.5</v>
      </c>
      <c r="J15" s="58"/>
      <c r="K15" s="58"/>
      <c r="L15" s="58"/>
      <c r="M15" s="59">
        <v>2.48</v>
      </c>
      <c r="N15" s="59"/>
      <c r="O15" s="59"/>
      <c r="P15" s="59"/>
      <c r="Q15" s="59"/>
      <c r="R15" s="59"/>
      <c r="S15" s="59">
        <v>-0.02</v>
      </c>
      <c r="T15" s="59"/>
      <c r="U15" s="59"/>
      <c r="V15" s="59"/>
      <c r="W15" s="59"/>
      <c r="X15" s="59"/>
      <c r="Y15" s="60">
        <v>-0.16</v>
      </c>
      <c r="Z15" s="60"/>
      <c r="AA15" s="60"/>
      <c r="AB15" s="7" t="s">
        <v>0</v>
      </c>
    </row>
    <row r="16" spans="1:28" ht="11.25" customHeight="1">
      <c r="A16" s="42" t="s">
        <v>0</v>
      </c>
      <c r="B16" s="42"/>
      <c r="C16" s="42" t="s">
        <v>0</v>
      </c>
      <c r="D16" s="42"/>
      <c r="E16" s="42"/>
      <c r="F16" s="42"/>
      <c r="G16" s="42"/>
      <c r="H16" s="42"/>
      <c r="I16" s="42" t="s">
        <v>0</v>
      </c>
      <c r="J16" s="42"/>
      <c r="K16" s="42"/>
      <c r="L16" s="42" t="s">
        <v>0</v>
      </c>
      <c r="M16" s="42"/>
      <c r="N16" s="42"/>
      <c r="O16" s="42"/>
      <c r="P16" s="42" t="s">
        <v>0</v>
      </c>
      <c r="Q16" s="42"/>
      <c r="R16" s="42"/>
      <c r="S16" s="42"/>
      <c r="T16" s="42"/>
      <c r="U16" s="42"/>
      <c r="V16" s="42" t="s">
        <v>0</v>
      </c>
      <c r="W16" s="42"/>
      <c r="X16" s="42"/>
      <c r="Y16" s="42"/>
      <c r="Z16" s="42" t="s">
        <v>0</v>
      </c>
      <c r="AA16" s="42"/>
      <c r="AB16" s="2" t="s">
        <v>0</v>
      </c>
    </row>
    <row r="17" spans="1:28" ht="11.25" customHeight="1">
      <c r="A17" s="56" t="s">
        <v>0</v>
      </c>
      <c r="B17" s="56"/>
      <c r="C17" s="48" t="s">
        <v>15</v>
      </c>
      <c r="D17" s="48"/>
      <c r="E17" s="48"/>
      <c r="F17" s="48"/>
      <c r="G17" s="48"/>
      <c r="H17" s="48"/>
      <c r="I17" s="49" t="s">
        <v>0</v>
      </c>
      <c r="J17" s="49"/>
      <c r="K17" s="49"/>
      <c r="L17" s="49" t="s">
        <v>0</v>
      </c>
      <c r="M17" s="49"/>
      <c r="N17" s="49"/>
      <c r="O17" s="49"/>
      <c r="P17" s="49" t="s">
        <v>0</v>
      </c>
      <c r="Q17" s="49"/>
      <c r="R17" s="49"/>
      <c r="S17" s="49"/>
      <c r="T17" s="49"/>
      <c r="U17" s="49"/>
      <c r="V17" s="49" t="s">
        <v>16</v>
      </c>
      <c r="W17" s="49"/>
      <c r="X17" s="49"/>
      <c r="Y17" s="49"/>
      <c r="Z17" s="49" t="s">
        <v>17</v>
      </c>
      <c r="AA17" s="49"/>
      <c r="AB17" s="8" t="s">
        <v>0</v>
      </c>
    </row>
    <row r="18" spans="1:28" ht="11.25" customHeight="1">
      <c r="A18" s="43" t="s">
        <v>0</v>
      </c>
      <c r="B18" s="43"/>
      <c r="C18" s="43" t="s">
        <v>18</v>
      </c>
      <c r="D18" s="43"/>
      <c r="E18" s="43"/>
      <c r="F18" s="43"/>
      <c r="G18" s="43"/>
      <c r="H18" s="43"/>
      <c r="I18" s="52" t="s">
        <v>0</v>
      </c>
      <c r="J18" s="52"/>
      <c r="K18" s="52"/>
      <c r="L18" s="52" t="s">
        <v>0</v>
      </c>
      <c r="M18" s="52"/>
      <c r="N18" s="52"/>
      <c r="O18" s="52"/>
      <c r="P18" s="52" t="s">
        <v>0</v>
      </c>
      <c r="Q18" s="52"/>
      <c r="R18" s="52"/>
      <c r="S18" s="52"/>
      <c r="T18" s="52"/>
      <c r="U18" s="52"/>
      <c r="V18" s="46">
        <v>315</v>
      </c>
      <c r="W18" s="46"/>
      <c r="X18" s="46"/>
      <c r="Y18" s="46"/>
      <c r="Z18" s="52" t="s">
        <v>19</v>
      </c>
      <c r="AA18" s="52"/>
      <c r="AB18" s="2" t="s">
        <v>0</v>
      </c>
    </row>
    <row r="19" spans="1:28" ht="10.5" customHeight="1">
      <c r="A19" s="35" t="s">
        <v>0</v>
      </c>
      <c r="B19" s="35"/>
      <c r="C19" s="40" t="s">
        <v>20</v>
      </c>
      <c r="D19" s="40"/>
      <c r="E19" s="40"/>
      <c r="F19" s="40"/>
      <c r="G19" s="40"/>
      <c r="H19" s="40"/>
      <c r="I19" s="53" t="s">
        <v>0</v>
      </c>
      <c r="J19" s="53"/>
      <c r="K19" s="53"/>
      <c r="L19" s="53" t="s">
        <v>0</v>
      </c>
      <c r="M19" s="53"/>
      <c r="N19" s="53"/>
      <c r="O19" s="53"/>
      <c r="P19" s="53" t="s">
        <v>0</v>
      </c>
      <c r="Q19" s="53"/>
      <c r="R19" s="53"/>
      <c r="S19" s="53"/>
      <c r="T19" s="53"/>
      <c r="U19" s="53"/>
      <c r="V19" s="41">
        <v>54</v>
      </c>
      <c r="W19" s="41"/>
      <c r="X19" s="41"/>
      <c r="Y19" s="41"/>
      <c r="Z19" s="55">
        <v>17.100000000000001</v>
      </c>
      <c r="AA19" s="55"/>
      <c r="AB19" s="10" t="s">
        <v>0</v>
      </c>
    </row>
    <row r="20" spans="1:28" ht="11.25" customHeight="1">
      <c r="A20" s="43" t="s">
        <v>0</v>
      </c>
      <c r="B20" s="43"/>
      <c r="C20" s="45" t="s">
        <v>21</v>
      </c>
      <c r="D20" s="45"/>
      <c r="E20" s="45"/>
      <c r="F20" s="45"/>
      <c r="G20" s="45"/>
      <c r="H20" s="45"/>
      <c r="I20" s="52" t="s">
        <v>0</v>
      </c>
      <c r="J20" s="52"/>
      <c r="K20" s="52"/>
      <c r="L20" s="52" t="s">
        <v>0</v>
      </c>
      <c r="M20" s="52"/>
      <c r="N20" s="52"/>
      <c r="O20" s="52"/>
      <c r="P20" s="52" t="s">
        <v>0</v>
      </c>
      <c r="Q20" s="52"/>
      <c r="R20" s="52"/>
      <c r="S20" s="52"/>
      <c r="T20" s="52"/>
      <c r="U20" s="52"/>
      <c r="V20" s="46">
        <v>54</v>
      </c>
      <c r="W20" s="46"/>
      <c r="X20" s="46"/>
      <c r="Y20" s="46"/>
      <c r="Z20" s="54">
        <v>17.100000000000001</v>
      </c>
      <c r="AA20" s="54"/>
      <c r="AB20" s="2" t="s">
        <v>0</v>
      </c>
    </row>
    <row r="21" spans="1:28" ht="11.25" customHeight="1">
      <c r="A21" s="35" t="s">
        <v>0</v>
      </c>
      <c r="B21" s="35"/>
      <c r="C21" s="40" t="s">
        <v>22</v>
      </c>
      <c r="D21" s="40"/>
      <c r="E21" s="40"/>
      <c r="F21" s="40"/>
      <c r="G21" s="40"/>
      <c r="H21" s="40"/>
      <c r="I21" s="53" t="s">
        <v>0</v>
      </c>
      <c r="J21" s="53"/>
      <c r="K21" s="53"/>
      <c r="L21" s="53" t="s">
        <v>0</v>
      </c>
      <c r="M21" s="53"/>
      <c r="N21" s="53"/>
      <c r="O21" s="53"/>
      <c r="P21" s="53" t="s">
        <v>0</v>
      </c>
      <c r="Q21" s="53"/>
      <c r="R21" s="53"/>
      <c r="S21" s="53"/>
      <c r="T21" s="53"/>
      <c r="U21" s="53"/>
      <c r="V21" s="41">
        <v>54</v>
      </c>
      <c r="W21" s="41"/>
      <c r="X21" s="41"/>
      <c r="Y21" s="41"/>
      <c r="Z21" s="55">
        <v>17.100000000000001</v>
      </c>
      <c r="AA21" s="55"/>
      <c r="AB21" s="10" t="s">
        <v>0</v>
      </c>
    </row>
    <row r="22" spans="1:28" ht="11.25" customHeight="1">
      <c r="A22" s="43" t="s">
        <v>0</v>
      </c>
      <c r="B22" s="43"/>
      <c r="C22" s="45" t="s">
        <v>23</v>
      </c>
      <c r="D22" s="45"/>
      <c r="E22" s="45"/>
      <c r="F22" s="45"/>
      <c r="G22" s="45"/>
      <c r="H22" s="45"/>
      <c r="I22" s="52" t="s">
        <v>0</v>
      </c>
      <c r="J22" s="52"/>
      <c r="K22" s="52"/>
      <c r="L22" s="52" t="s">
        <v>0</v>
      </c>
      <c r="M22" s="52"/>
      <c r="N22" s="52"/>
      <c r="O22" s="52"/>
      <c r="P22" s="52" t="s">
        <v>0</v>
      </c>
      <c r="Q22" s="52"/>
      <c r="R22" s="52"/>
      <c r="S22" s="52"/>
      <c r="T22" s="52"/>
      <c r="U22" s="52"/>
      <c r="V22" s="46">
        <v>73</v>
      </c>
      <c r="W22" s="46"/>
      <c r="X22" s="46"/>
      <c r="Y22" s="46"/>
      <c r="Z22" s="54">
        <v>23.2</v>
      </c>
      <c r="AA22" s="54"/>
      <c r="AB22" s="2" t="s">
        <v>0</v>
      </c>
    </row>
    <row r="23" spans="1:28" ht="11.25" customHeight="1">
      <c r="A23" s="35" t="s">
        <v>0</v>
      </c>
      <c r="B23" s="35"/>
      <c r="C23" s="40" t="s">
        <v>24</v>
      </c>
      <c r="D23" s="40"/>
      <c r="E23" s="40"/>
      <c r="F23" s="40"/>
      <c r="G23" s="40"/>
      <c r="H23" s="40"/>
      <c r="I23" s="53" t="s">
        <v>0</v>
      </c>
      <c r="J23" s="53"/>
      <c r="K23" s="53"/>
      <c r="L23" s="53" t="s">
        <v>0</v>
      </c>
      <c r="M23" s="53"/>
      <c r="N23" s="53"/>
      <c r="O23" s="53"/>
      <c r="P23" s="53" t="s">
        <v>0</v>
      </c>
      <c r="Q23" s="53"/>
      <c r="R23" s="53"/>
      <c r="S23" s="53"/>
      <c r="T23" s="53"/>
      <c r="U23" s="53"/>
      <c r="V23" s="41">
        <v>55</v>
      </c>
      <c r="W23" s="41"/>
      <c r="X23" s="41"/>
      <c r="Y23" s="41"/>
      <c r="Z23" s="55">
        <v>17.5</v>
      </c>
      <c r="AA23" s="55"/>
      <c r="AB23" s="10" t="s">
        <v>0</v>
      </c>
    </row>
    <row r="24" spans="1:28" ht="11.25" customHeight="1">
      <c r="A24" s="43" t="s">
        <v>0</v>
      </c>
      <c r="B24" s="43"/>
      <c r="C24" s="45" t="s">
        <v>25</v>
      </c>
      <c r="D24" s="45"/>
      <c r="E24" s="45"/>
      <c r="F24" s="45"/>
      <c r="G24" s="45"/>
      <c r="H24" s="45"/>
      <c r="I24" s="52" t="s">
        <v>0</v>
      </c>
      <c r="J24" s="52"/>
      <c r="K24" s="52"/>
      <c r="L24" s="52" t="s">
        <v>0</v>
      </c>
      <c r="M24" s="52"/>
      <c r="N24" s="52"/>
      <c r="O24" s="52"/>
      <c r="P24" s="52" t="s">
        <v>0</v>
      </c>
      <c r="Q24" s="52"/>
      <c r="R24" s="52"/>
      <c r="S24" s="52"/>
      <c r="T24" s="52"/>
      <c r="U24" s="52"/>
      <c r="V24" s="46">
        <v>11</v>
      </c>
      <c r="W24" s="46"/>
      <c r="X24" s="46"/>
      <c r="Y24" s="46"/>
      <c r="Z24" s="54">
        <v>3.5</v>
      </c>
      <c r="AA24" s="54"/>
      <c r="AB24" s="2" t="s">
        <v>0</v>
      </c>
    </row>
    <row r="25" spans="1:28" ht="11.25" customHeight="1">
      <c r="A25" s="35" t="s">
        <v>0</v>
      </c>
      <c r="B25" s="35"/>
      <c r="C25" s="40" t="s">
        <v>26</v>
      </c>
      <c r="D25" s="40"/>
      <c r="E25" s="40"/>
      <c r="F25" s="40"/>
      <c r="G25" s="40"/>
      <c r="H25" s="40"/>
      <c r="I25" s="53" t="s">
        <v>0</v>
      </c>
      <c r="J25" s="53"/>
      <c r="K25" s="53"/>
      <c r="L25" s="53" t="s">
        <v>0</v>
      </c>
      <c r="M25" s="53"/>
      <c r="N25" s="53"/>
      <c r="O25" s="53"/>
      <c r="P25" s="53" t="s">
        <v>0</v>
      </c>
      <c r="Q25" s="53"/>
      <c r="R25" s="53"/>
      <c r="S25" s="53"/>
      <c r="T25" s="53"/>
      <c r="U25" s="53"/>
      <c r="V25" s="41">
        <v>10</v>
      </c>
      <c r="W25" s="41"/>
      <c r="X25" s="41"/>
      <c r="Y25" s="41"/>
      <c r="Z25" s="55">
        <v>3.2</v>
      </c>
      <c r="AA25" s="55"/>
      <c r="AB25" s="10" t="s">
        <v>0</v>
      </c>
    </row>
    <row r="26" spans="1:28" ht="11.25" customHeight="1">
      <c r="A26" s="43" t="s">
        <v>0</v>
      </c>
      <c r="B26" s="43"/>
      <c r="C26" s="45" t="s">
        <v>27</v>
      </c>
      <c r="D26" s="45"/>
      <c r="E26" s="45"/>
      <c r="F26" s="45"/>
      <c r="G26" s="45"/>
      <c r="H26" s="45"/>
      <c r="I26" s="52" t="s">
        <v>0</v>
      </c>
      <c r="J26" s="52"/>
      <c r="K26" s="52"/>
      <c r="L26" s="52" t="s">
        <v>0</v>
      </c>
      <c r="M26" s="52"/>
      <c r="N26" s="52"/>
      <c r="O26" s="52"/>
      <c r="P26" s="52" t="s">
        <v>0</v>
      </c>
      <c r="Q26" s="52"/>
      <c r="R26" s="52"/>
      <c r="S26" s="52"/>
      <c r="T26" s="52"/>
      <c r="U26" s="52"/>
      <c r="V26" s="46">
        <v>3</v>
      </c>
      <c r="W26" s="46"/>
      <c r="X26" s="46"/>
      <c r="Y26" s="46"/>
      <c r="Z26" s="54">
        <v>1</v>
      </c>
      <c r="AA26" s="54"/>
      <c r="AB26" s="2" t="s">
        <v>0</v>
      </c>
    </row>
    <row r="27" spans="1:28" ht="11.25" customHeight="1">
      <c r="A27" s="35" t="s">
        <v>0</v>
      </c>
      <c r="B27" s="35"/>
      <c r="C27" s="40" t="s">
        <v>28</v>
      </c>
      <c r="D27" s="40"/>
      <c r="E27" s="40"/>
      <c r="F27" s="40"/>
      <c r="G27" s="40"/>
      <c r="H27" s="40"/>
      <c r="I27" s="53" t="s">
        <v>0</v>
      </c>
      <c r="J27" s="53"/>
      <c r="K27" s="53"/>
      <c r="L27" s="53" t="s">
        <v>0</v>
      </c>
      <c r="M27" s="53"/>
      <c r="N27" s="53"/>
      <c r="O27" s="53"/>
      <c r="P27" s="53" t="s">
        <v>0</v>
      </c>
      <c r="Q27" s="53"/>
      <c r="R27" s="53"/>
      <c r="S27" s="53"/>
      <c r="T27" s="53"/>
      <c r="U27" s="53"/>
      <c r="V27" s="41">
        <v>1</v>
      </c>
      <c r="W27" s="41"/>
      <c r="X27" s="41"/>
      <c r="Y27" s="41"/>
      <c r="Z27" s="55">
        <v>0.3</v>
      </c>
      <c r="AA27" s="55"/>
      <c r="AB27" s="10" t="s">
        <v>0</v>
      </c>
    </row>
    <row r="28" spans="1:28" ht="11.25" customHeight="1">
      <c r="A28" s="43" t="s">
        <v>0</v>
      </c>
      <c r="B28" s="43"/>
      <c r="C28" s="43" t="s">
        <v>29</v>
      </c>
      <c r="D28" s="43"/>
      <c r="E28" s="43"/>
      <c r="F28" s="43"/>
      <c r="G28" s="43"/>
      <c r="H28" s="43"/>
      <c r="I28" s="52" t="s">
        <v>0</v>
      </c>
      <c r="J28" s="52"/>
      <c r="K28" s="52"/>
      <c r="L28" s="52" t="s">
        <v>0</v>
      </c>
      <c r="M28" s="52"/>
      <c r="N28" s="52"/>
      <c r="O28" s="52"/>
      <c r="P28" s="52" t="s">
        <v>0</v>
      </c>
      <c r="Q28" s="52"/>
      <c r="R28" s="52"/>
      <c r="S28" s="52"/>
      <c r="T28" s="52"/>
      <c r="U28" s="52"/>
      <c r="V28" s="44">
        <v>33889</v>
      </c>
      <c r="W28" s="44"/>
      <c r="X28" s="44"/>
      <c r="Y28" s="44"/>
      <c r="Z28" s="52" t="s">
        <v>0</v>
      </c>
      <c r="AA28" s="52"/>
      <c r="AB28" s="1" t="s">
        <v>0</v>
      </c>
    </row>
    <row r="29" spans="1:28" ht="11.25" customHeight="1">
      <c r="A29" s="35" t="s">
        <v>0</v>
      </c>
      <c r="B29" s="35"/>
      <c r="C29" s="35" t="s">
        <v>30</v>
      </c>
      <c r="D29" s="35"/>
      <c r="E29" s="35"/>
      <c r="F29" s="35"/>
      <c r="G29" s="35"/>
      <c r="H29" s="35"/>
      <c r="I29" s="35" t="s">
        <v>0</v>
      </c>
      <c r="J29" s="35"/>
      <c r="K29" s="35"/>
      <c r="L29" s="35" t="s">
        <v>0</v>
      </c>
      <c r="M29" s="35"/>
      <c r="N29" s="35"/>
      <c r="O29" s="35"/>
      <c r="P29" s="35" t="s">
        <v>0</v>
      </c>
      <c r="Q29" s="35"/>
      <c r="R29" s="35"/>
      <c r="S29" s="35"/>
      <c r="T29" s="35"/>
      <c r="U29" s="35"/>
      <c r="V29" s="36">
        <v>40381</v>
      </c>
      <c r="W29" s="36"/>
      <c r="X29" s="36"/>
      <c r="Y29" s="36"/>
      <c r="Z29" s="53" t="s">
        <v>0</v>
      </c>
      <c r="AA29" s="53"/>
      <c r="AB29" s="13" t="s">
        <v>0</v>
      </c>
    </row>
    <row r="30" spans="1:28" ht="11.25" customHeight="1">
      <c r="A30" s="43" t="s">
        <v>0</v>
      </c>
      <c r="B30" s="43"/>
      <c r="C30" s="43" t="s">
        <v>0</v>
      </c>
      <c r="D30" s="43"/>
      <c r="E30" s="43"/>
      <c r="F30" s="43"/>
      <c r="G30" s="43"/>
      <c r="H30" s="43"/>
      <c r="I30" s="42" t="s">
        <v>0</v>
      </c>
      <c r="J30" s="42"/>
      <c r="K30" s="43" t="s">
        <v>0</v>
      </c>
      <c r="L30" s="43"/>
      <c r="M30" s="43"/>
      <c r="N30" s="43" t="s">
        <v>0</v>
      </c>
      <c r="O30" s="43"/>
      <c r="P30" s="43"/>
      <c r="Q30" s="43" t="s">
        <v>0</v>
      </c>
      <c r="R30" s="43"/>
      <c r="S30" s="43"/>
      <c r="T30" s="43"/>
      <c r="U30" s="43" t="s">
        <v>0</v>
      </c>
      <c r="V30" s="43"/>
      <c r="W30" s="43"/>
      <c r="X30" s="43" t="s">
        <v>0</v>
      </c>
      <c r="Y30" s="43"/>
      <c r="Z30" s="43"/>
      <c r="AA30" s="5" t="s">
        <v>0</v>
      </c>
      <c r="AB30" s="1" t="s">
        <v>0</v>
      </c>
    </row>
    <row r="31" spans="1:28" ht="11.25" customHeight="1">
      <c r="A31" s="50" t="s">
        <v>0</v>
      </c>
      <c r="B31" s="50"/>
      <c r="C31" s="51" t="s">
        <v>0</v>
      </c>
      <c r="D31" s="51"/>
      <c r="E31" s="51"/>
      <c r="F31" s="51"/>
      <c r="G31" s="51"/>
      <c r="H31" s="51"/>
      <c r="I31" s="51" t="s">
        <v>31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8" t="s">
        <v>0</v>
      </c>
    </row>
    <row r="32" spans="1:28" ht="11.25" customHeight="1">
      <c r="A32" s="47" t="s">
        <v>0</v>
      </c>
      <c r="B32" s="47"/>
      <c r="C32" s="48" t="s">
        <v>32</v>
      </c>
      <c r="D32" s="48"/>
      <c r="E32" s="48"/>
      <c r="F32" s="48"/>
      <c r="G32" s="48"/>
      <c r="H32" s="48"/>
      <c r="I32" s="49" t="s">
        <v>33</v>
      </c>
      <c r="J32" s="49"/>
      <c r="K32" s="49" t="s">
        <v>34</v>
      </c>
      <c r="L32" s="49"/>
      <c r="M32" s="49"/>
      <c r="N32" s="49" t="s">
        <v>35</v>
      </c>
      <c r="O32" s="49"/>
      <c r="P32" s="49"/>
      <c r="Q32" s="49" t="s">
        <v>36</v>
      </c>
      <c r="R32" s="49"/>
      <c r="S32" s="49"/>
      <c r="T32" s="49"/>
      <c r="U32" s="49" t="s">
        <v>37</v>
      </c>
      <c r="V32" s="49"/>
      <c r="W32" s="49"/>
      <c r="X32" s="49" t="s">
        <v>38</v>
      </c>
      <c r="Y32" s="49"/>
      <c r="Z32" s="49"/>
      <c r="AA32" s="4" t="s">
        <v>39</v>
      </c>
      <c r="AB32" s="14" t="s">
        <v>0</v>
      </c>
    </row>
    <row r="33" spans="1:30" ht="11.25" customHeight="1">
      <c r="A33" s="43" t="s">
        <v>0</v>
      </c>
      <c r="B33" s="43"/>
      <c r="C33" s="43" t="s">
        <v>18</v>
      </c>
      <c r="D33" s="43"/>
      <c r="E33" s="43"/>
      <c r="F33" s="43"/>
      <c r="G33" s="43"/>
      <c r="H33" s="43"/>
      <c r="I33" s="46">
        <v>5</v>
      </c>
      <c r="J33" s="46"/>
      <c r="K33" s="46">
        <v>32</v>
      </c>
      <c r="L33" s="46"/>
      <c r="M33" s="46"/>
      <c r="N33" s="46">
        <v>49</v>
      </c>
      <c r="O33" s="46"/>
      <c r="P33" s="46"/>
      <c r="Q33" s="46">
        <v>62</v>
      </c>
      <c r="R33" s="46"/>
      <c r="S33" s="46"/>
      <c r="T33" s="46"/>
      <c r="U33" s="46">
        <v>70</v>
      </c>
      <c r="V33" s="46"/>
      <c r="W33" s="46"/>
      <c r="X33" s="46">
        <v>64</v>
      </c>
      <c r="Y33" s="46"/>
      <c r="Z33" s="46"/>
      <c r="AA33" s="6">
        <v>37</v>
      </c>
      <c r="AB33" s="2" t="s">
        <v>0</v>
      </c>
      <c r="AC33" s="18">
        <f>(X33+AA33)/(I33+K33+N33+Q33+U33+X33+AA33)</f>
        <v>0.31661442006269591</v>
      </c>
      <c r="AD33" s="19" t="s">
        <v>63</v>
      </c>
    </row>
    <row r="34" spans="1:30" ht="11.25" customHeight="1">
      <c r="A34" s="35" t="s">
        <v>0</v>
      </c>
      <c r="B34" s="35"/>
      <c r="C34" s="40" t="s">
        <v>20</v>
      </c>
      <c r="D34" s="40"/>
      <c r="E34" s="40"/>
      <c r="F34" s="40"/>
      <c r="G34" s="40"/>
      <c r="H34" s="40"/>
      <c r="I34" s="41">
        <v>1</v>
      </c>
      <c r="J34" s="41"/>
      <c r="K34" s="41">
        <v>4</v>
      </c>
      <c r="L34" s="41"/>
      <c r="M34" s="41"/>
      <c r="N34" s="41">
        <v>4</v>
      </c>
      <c r="O34" s="41"/>
      <c r="P34" s="41"/>
      <c r="Q34" s="41">
        <v>8</v>
      </c>
      <c r="R34" s="41"/>
      <c r="S34" s="41"/>
      <c r="T34" s="41"/>
      <c r="U34" s="41">
        <v>9</v>
      </c>
      <c r="V34" s="41"/>
      <c r="W34" s="41"/>
      <c r="X34" s="41">
        <v>15</v>
      </c>
      <c r="Y34" s="41"/>
      <c r="Z34" s="41"/>
      <c r="AA34" s="9">
        <v>12</v>
      </c>
      <c r="AB34" s="10" t="s">
        <v>0</v>
      </c>
      <c r="AC34" s="18">
        <f>(N33+Q33+U33)/(I33+K33+N33+Q33+U33+X33+AA33)</f>
        <v>0.56739811912225702</v>
      </c>
      <c r="AD34" s="19" t="s">
        <v>62</v>
      </c>
    </row>
    <row r="35" spans="1:30" ht="11.25" customHeight="1">
      <c r="A35" s="43" t="s">
        <v>0</v>
      </c>
      <c r="B35" s="43"/>
      <c r="C35" s="45" t="s">
        <v>21</v>
      </c>
      <c r="D35" s="45"/>
      <c r="E35" s="45"/>
      <c r="F35" s="45"/>
      <c r="G35" s="45"/>
      <c r="H35" s="45"/>
      <c r="I35" s="46">
        <v>1</v>
      </c>
      <c r="J35" s="46"/>
      <c r="K35" s="46">
        <v>5</v>
      </c>
      <c r="L35" s="46"/>
      <c r="M35" s="46"/>
      <c r="N35" s="46">
        <v>6</v>
      </c>
      <c r="O35" s="46"/>
      <c r="P35" s="46"/>
      <c r="Q35" s="46">
        <v>6</v>
      </c>
      <c r="R35" s="46"/>
      <c r="S35" s="46"/>
      <c r="T35" s="46"/>
      <c r="U35" s="46">
        <v>10</v>
      </c>
      <c r="V35" s="46"/>
      <c r="W35" s="46"/>
      <c r="X35" s="46">
        <v>15</v>
      </c>
      <c r="Y35" s="46"/>
      <c r="Z35" s="46"/>
      <c r="AA35" s="6">
        <v>11</v>
      </c>
      <c r="AB35" s="2" t="s">
        <v>0</v>
      </c>
    </row>
    <row r="36" spans="1:30" ht="11.25" customHeight="1">
      <c r="A36" s="35" t="s">
        <v>0</v>
      </c>
      <c r="B36" s="35"/>
      <c r="C36" s="40" t="s">
        <v>22</v>
      </c>
      <c r="D36" s="40"/>
      <c r="E36" s="40"/>
      <c r="F36" s="40"/>
      <c r="G36" s="40"/>
      <c r="H36" s="40"/>
      <c r="I36" s="41">
        <v>1</v>
      </c>
      <c r="J36" s="41"/>
      <c r="K36" s="41">
        <v>5</v>
      </c>
      <c r="L36" s="41"/>
      <c r="M36" s="41"/>
      <c r="N36" s="41">
        <v>10</v>
      </c>
      <c r="O36" s="41"/>
      <c r="P36" s="41"/>
      <c r="Q36" s="41">
        <v>8</v>
      </c>
      <c r="R36" s="41"/>
      <c r="S36" s="41"/>
      <c r="T36" s="41"/>
      <c r="U36" s="41">
        <v>13</v>
      </c>
      <c r="V36" s="41"/>
      <c r="W36" s="41"/>
      <c r="X36" s="41">
        <v>10</v>
      </c>
      <c r="Y36" s="41"/>
      <c r="Z36" s="41"/>
      <c r="AA36" s="9">
        <v>8</v>
      </c>
      <c r="AB36" s="10" t="s">
        <v>0</v>
      </c>
    </row>
    <row r="37" spans="1:30" ht="11.25" customHeight="1">
      <c r="A37" s="43" t="s">
        <v>0</v>
      </c>
      <c r="B37" s="43"/>
      <c r="C37" s="45" t="s">
        <v>23</v>
      </c>
      <c r="D37" s="45"/>
      <c r="E37" s="45"/>
      <c r="F37" s="45"/>
      <c r="G37" s="45"/>
      <c r="H37" s="45"/>
      <c r="I37" s="46">
        <v>1</v>
      </c>
      <c r="J37" s="46"/>
      <c r="K37" s="46">
        <v>9</v>
      </c>
      <c r="L37" s="46"/>
      <c r="M37" s="46"/>
      <c r="N37" s="46">
        <v>15</v>
      </c>
      <c r="O37" s="46"/>
      <c r="P37" s="46"/>
      <c r="Q37" s="46">
        <v>15</v>
      </c>
      <c r="R37" s="46"/>
      <c r="S37" s="46"/>
      <c r="T37" s="46"/>
      <c r="U37" s="46">
        <v>16</v>
      </c>
      <c r="V37" s="46"/>
      <c r="W37" s="46"/>
      <c r="X37" s="46">
        <v>12</v>
      </c>
      <c r="Y37" s="46"/>
      <c r="Z37" s="46"/>
      <c r="AA37" s="6">
        <v>5</v>
      </c>
      <c r="AB37" s="2" t="s">
        <v>0</v>
      </c>
    </row>
    <row r="38" spans="1:30" ht="11.25" customHeight="1">
      <c r="A38" s="35" t="s">
        <v>0</v>
      </c>
      <c r="B38" s="35"/>
      <c r="C38" s="40" t="s">
        <v>24</v>
      </c>
      <c r="D38" s="40"/>
      <c r="E38" s="40"/>
      <c r="F38" s="40"/>
      <c r="G38" s="40"/>
      <c r="H38" s="40"/>
      <c r="I38" s="41">
        <v>1</v>
      </c>
      <c r="J38" s="41"/>
      <c r="K38" s="41">
        <v>9</v>
      </c>
      <c r="L38" s="41"/>
      <c r="M38" s="41"/>
      <c r="N38" s="41">
        <v>9</v>
      </c>
      <c r="O38" s="41"/>
      <c r="P38" s="41"/>
      <c r="Q38" s="41">
        <v>15</v>
      </c>
      <c r="R38" s="41"/>
      <c r="S38" s="41"/>
      <c r="T38" s="41"/>
      <c r="U38" s="41">
        <v>14</v>
      </c>
      <c r="V38" s="41"/>
      <c r="W38" s="41"/>
      <c r="X38" s="41">
        <v>7</v>
      </c>
      <c r="Y38" s="41"/>
      <c r="Z38" s="41"/>
      <c r="AA38" s="9">
        <v>1</v>
      </c>
      <c r="AB38" s="10" t="s">
        <v>0</v>
      </c>
    </row>
    <row r="39" spans="1:30" ht="11.25" customHeight="1">
      <c r="A39" s="43" t="s">
        <v>0</v>
      </c>
      <c r="B39" s="43"/>
      <c r="C39" s="45" t="s">
        <v>25</v>
      </c>
      <c r="D39" s="45"/>
      <c r="E39" s="45"/>
      <c r="F39" s="45"/>
      <c r="G39" s="45"/>
      <c r="H39" s="45"/>
      <c r="I39" s="46">
        <v>0</v>
      </c>
      <c r="J39" s="46"/>
      <c r="K39" s="46">
        <v>0</v>
      </c>
      <c r="L39" s="46"/>
      <c r="M39" s="46"/>
      <c r="N39" s="46">
        <v>2</v>
      </c>
      <c r="O39" s="46"/>
      <c r="P39" s="46"/>
      <c r="Q39" s="46">
        <v>5</v>
      </c>
      <c r="R39" s="46"/>
      <c r="S39" s="46"/>
      <c r="T39" s="46"/>
      <c r="U39" s="46">
        <v>3</v>
      </c>
      <c r="V39" s="46"/>
      <c r="W39" s="46"/>
      <c r="X39" s="46">
        <v>2</v>
      </c>
      <c r="Y39" s="46"/>
      <c r="Z39" s="46"/>
      <c r="AA39" s="6">
        <v>0</v>
      </c>
      <c r="AB39" s="2" t="s">
        <v>0</v>
      </c>
    </row>
    <row r="40" spans="1:30" ht="10.5" customHeight="1">
      <c r="A40" s="35" t="s">
        <v>0</v>
      </c>
      <c r="B40" s="35"/>
      <c r="C40" s="40" t="s">
        <v>26</v>
      </c>
      <c r="D40" s="40"/>
      <c r="E40" s="40"/>
      <c r="F40" s="40"/>
      <c r="G40" s="40"/>
      <c r="H40" s="40"/>
      <c r="I40" s="41">
        <v>0</v>
      </c>
      <c r="J40" s="41"/>
      <c r="K40" s="41">
        <v>0</v>
      </c>
      <c r="L40" s="41"/>
      <c r="M40" s="41"/>
      <c r="N40" s="41">
        <v>2</v>
      </c>
      <c r="O40" s="41"/>
      <c r="P40" s="41"/>
      <c r="Q40" s="41">
        <v>3</v>
      </c>
      <c r="R40" s="41"/>
      <c r="S40" s="41"/>
      <c r="T40" s="41"/>
      <c r="U40" s="41">
        <v>3</v>
      </c>
      <c r="V40" s="41"/>
      <c r="W40" s="41"/>
      <c r="X40" s="41">
        <v>2</v>
      </c>
      <c r="Y40" s="41"/>
      <c r="Z40" s="41"/>
      <c r="AA40" s="9">
        <v>0</v>
      </c>
      <c r="AB40" s="10" t="s">
        <v>0</v>
      </c>
    </row>
    <row r="41" spans="1:30" ht="11.25" customHeight="1">
      <c r="A41" s="43" t="s">
        <v>0</v>
      </c>
      <c r="B41" s="43"/>
      <c r="C41" s="45" t="s">
        <v>27</v>
      </c>
      <c r="D41" s="45"/>
      <c r="E41" s="45"/>
      <c r="F41" s="45"/>
      <c r="G41" s="45"/>
      <c r="H41" s="45"/>
      <c r="I41" s="46">
        <v>0</v>
      </c>
      <c r="J41" s="46"/>
      <c r="K41" s="46">
        <v>0</v>
      </c>
      <c r="L41" s="46"/>
      <c r="M41" s="46"/>
      <c r="N41" s="46">
        <v>1</v>
      </c>
      <c r="O41" s="46"/>
      <c r="P41" s="46"/>
      <c r="Q41" s="46">
        <v>1</v>
      </c>
      <c r="R41" s="46"/>
      <c r="S41" s="46"/>
      <c r="T41" s="46"/>
      <c r="U41" s="46">
        <v>1</v>
      </c>
      <c r="V41" s="46"/>
      <c r="W41" s="46"/>
      <c r="X41" s="46">
        <v>1</v>
      </c>
      <c r="Y41" s="46"/>
      <c r="Z41" s="46"/>
      <c r="AA41" s="6">
        <v>0</v>
      </c>
      <c r="AB41" s="2" t="s">
        <v>0</v>
      </c>
    </row>
    <row r="42" spans="1:30" ht="11.25" customHeight="1">
      <c r="A42" s="35" t="s">
        <v>0</v>
      </c>
      <c r="B42" s="35"/>
      <c r="C42" s="40" t="s">
        <v>28</v>
      </c>
      <c r="D42" s="40"/>
      <c r="E42" s="40"/>
      <c r="F42" s="40"/>
      <c r="G42" s="40"/>
      <c r="H42" s="40"/>
      <c r="I42" s="41">
        <v>0</v>
      </c>
      <c r="J42" s="41"/>
      <c r="K42" s="41">
        <v>0</v>
      </c>
      <c r="L42" s="41"/>
      <c r="M42" s="41"/>
      <c r="N42" s="41">
        <v>0</v>
      </c>
      <c r="O42" s="41"/>
      <c r="P42" s="41"/>
      <c r="Q42" s="41">
        <v>1</v>
      </c>
      <c r="R42" s="41"/>
      <c r="S42" s="41"/>
      <c r="T42" s="41"/>
      <c r="U42" s="41">
        <v>1</v>
      </c>
      <c r="V42" s="41"/>
      <c r="W42" s="41"/>
      <c r="X42" s="41">
        <v>0</v>
      </c>
      <c r="Y42" s="41"/>
      <c r="Z42" s="41"/>
      <c r="AA42" s="9">
        <v>0</v>
      </c>
      <c r="AB42" s="10" t="s">
        <v>0</v>
      </c>
    </row>
    <row r="43" spans="1:30" ht="11.25" customHeight="1">
      <c r="A43" s="42" t="s">
        <v>0</v>
      </c>
      <c r="B43" s="42"/>
      <c r="C43" s="43" t="s">
        <v>29</v>
      </c>
      <c r="D43" s="43"/>
      <c r="E43" s="43"/>
      <c r="F43" s="43"/>
      <c r="G43" s="43"/>
      <c r="H43" s="43"/>
      <c r="I43" s="44">
        <v>29084</v>
      </c>
      <c r="J43" s="44"/>
      <c r="K43" s="44">
        <v>37187</v>
      </c>
      <c r="L43" s="44"/>
      <c r="M43" s="44"/>
      <c r="N43" s="44">
        <v>38013</v>
      </c>
      <c r="O43" s="44"/>
      <c r="P43" s="44"/>
      <c r="Q43" s="44">
        <v>42469</v>
      </c>
      <c r="R43" s="44"/>
      <c r="S43" s="44"/>
      <c r="T43" s="44"/>
      <c r="U43" s="44">
        <v>36930</v>
      </c>
      <c r="V43" s="44"/>
      <c r="W43" s="44"/>
      <c r="X43" s="44">
        <v>26508</v>
      </c>
      <c r="Y43" s="44"/>
      <c r="Z43" s="44"/>
      <c r="AA43" s="11">
        <v>19557</v>
      </c>
      <c r="AB43" s="2" t="s">
        <v>0</v>
      </c>
    </row>
    <row r="44" spans="1:30" ht="11.25" customHeight="1">
      <c r="A44" s="35" t="s">
        <v>0</v>
      </c>
      <c r="B44" s="35"/>
      <c r="C44" s="35" t="s">
        <v>30</v>
      </c>
      <c r="D44" s="35"/>
      <c r="E44" s="35"/>
      <c r="F44" s="35"/>
      <c r="G44" s="35"/>
      <c r="H44" s="35"/>
      <c r="I44" s="36">
        <v>32500</v>
      </c>
      <c r="J44" s="36"/>
      <c r="K44" s="36">
        <v>38281</v>
      </c>
      <c r="L44" s="36"/>
      <c r="M44" s="36"/>
      <c r="N44" s="36">
        <v>45918</v>
      </c>
      <c r="O44" s="36"/>
      <c r="P44" s="36"/>
      <c r="Q44" s="36">
        <v>53659</v>
      </c>
      <c r="R44" s="36"/>
      <c r="S44" s="36"/>
      <c r="T44" s="36"/>
      <c r="U44" s="36">
        <v>48375</v>
      </c>
      <c r="V44" s="36"/>
      <c r="W44" s="36"/>
      <c r="X44" s="36">
        <v>35313</v>
      </c>
      <c r="Y44" s="36"/>
      <c r="Z44" s="36"/>
      <c r="AA44" s="12">
        <v>22297</v>
      </c>
      <c r="AB44" s="7" t="s">
        <v>0</v>
      </c>
    </row>
    <row r="45" spans="1:30" ht="36" customHeight="1">
      <c r="A45" s="16"/>
      <c r="B45" s="16"/>
      <c r="C45" s="16"/>
      <c r="D45" s="16"/>
      <c r="E45" s="16"/>
      <c r="F45" s="16"/>
      <c r="G45" s="16"/>
      <c r="H45" s="16"/>
      <c r="I45" s="38">
        <f>I33*I44</f>
        <v>162500</v>
      </c>
      <c r="J45" s="38"/>
      <c r="K45" s="39">
        <f>K33*K44</f>
        <v>1224992</v>
      </c>
      <c r="L45" s="39"/>
      <c r="M45" s="39"/>
      <c r="N45" s="38">
        <f>N33*N44</f>
        <v>2249982</v>
      </c>
      <c r="O45" s="38"/>
      <c r="P45" s="38"/>
      <c r="Q45" s="38">
        <f>Q33*Q44</f>
        <v>3326858</v>
      </c>
      <c r="R45" s="38"/>
      <c r="S45" s="38"/>
      <c r="T45" s="38"/>
      <c r="U45" s="39">
        <f>U33*U44</f>
        <v>3386250</v>
      </c>
      <c r="V45" s="39"/>
      <c r="W45" s="39"/>
      <c r="X45" s="38">
        <f>X33*X44</f>
        <v>2260032</v>
      </c>
      <c r="Y45" s="38"/>
      <c r="Z45" s="38"/>
      <c r="AA45" s="17">
        <f>AA33*AA44</f>
        <v>824989</v>
      </c>
      <c r="AB45" s="16"/>
      <c r="AC45" s="18">
        <f>(X45+AA45)/(I45+K45+N45+Q45+U45+X45+AA45)</f>
        <v>0.22961537342239124</v>
      </c>
      <c r="AD45" s="19" t="s">
        <v>60</v>
      </c>
    </row>
    <row r="46" spans="1:30" ht="17.649999999999999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18">
        <f>(N45+Q45+U45)/(I45+K45+N45+Q45+U45+X45+AA45)</f>
        <v>0.66711482915951004</v>
      </c>
      <c r="AD46" s="19" t="s">
        <v>61</v>
      </c>
    </row>
    <row r="47" spans="1:30" ht="17.649999999999999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30" ht="17.649999999999999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15">
        <f>AC45/AC33</f>
        <v>0.72522083288854267</v>
      </c>
      <c r="AD48" s="19" t="s">
        <v>64</v>
      </c>
    </row>
    <row r="49" spans="1:30" ht="17.649999999999999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15">
        <f>AC46/AC34</f>
        <v>1.1757438149275343</v>
      </c>
      <c r="AD49" s="19" t="s">
        <v>65</v>
      </c>
    </row>
    <row r="50" spans="1:30" ht="27.75" customHeight="1">
      <c r="B50" s="33" t="s">
        <v>40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30" ht="0.9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30" ht="1.35" customHeight="1">
      <c r="A52" s="34" t="s">
        <v>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1:30" ht="3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30" ht="13.5" customHeight="1">
      <c r="B54" s="22" t="s">
        <v>0</v>
      </c>
      <c r="C54" s="22"/>
      <c r="D54" s="23" t="s">
        <v>0</v>
      </c>
      <c r="E54" s="23"/>
      <c r="F54" s="23"/>
      <c r="G54" s="23"/>
      <c r="H54" s="24" t="s">
        <v>41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30" ht="11.85" customHeight="1">
      <c r="B55" s="25" t="s">
        <v>0</v>
      </c>
      <c r="C55" s="25"/>
      <c r="D55" s="26" t="s">
        <v>0</v>
      </c>
      <c r="E55" s="26"/>
      <c r="F55" s="26"/>
      <c r="G55" s="26"/>
      <c r="H55" s="27" t="s">
        <v>42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6" t="s">
        <v>0</v>
      </c>
      <c r="U55" s="26"/>
      <c r="V55" s="26"/>
      <c r="W55" s="26"/>
      <c r="X55" s="26"/>
      <c r="Y55" s="26"/>
      <c r="Z55" s="26"/>
      <c r="AA55" s="26"/>
      <c r="AB55" s="26"/>
    </row>
    <row r="56" spans="1:30" ht="15" customHeight="1">
      <c r="B56" s="28" t="s">
        <v>43</v>
      </c>
      <c r="C56" s="28"/>
      <c r="D56" s="23" t="s">
        <v>0</v>
      </c>
      <c r="E56" s="23"/>
      <c r="F56" s="23"/>
      <c r="G56" s="23"/>
      <c r="H56" s="27" t="s">
        <v>44</v>
      </c>
      <c r="I56" s="27"/>
      <c r="J56" s="27" t="s">
        <v>45</v>
      </c>
      <c r="K56" s="27"/>
      <c r="L56" s="27"/>
      <c r="M56" s="27"/>
      <c r="N56" s="27"/>
      <c r="O56" s="29" t="s">
        <v>46</v>
      </c>
      <c r="P56" s="29"/>
      <c r="Q56" s="29"/>
      <c r="R56" s="29"/>
      <c r="S56" s="29"/>
      <c r="T56" s="30" t="s">
        <v>47</v>
      </c>
      <c r="U56" s="30"/>
      <c r="V56" s="30"/>
      <c r="W56" s="30"/>
      <c r="X56" s="30"/>
      <c r="Y56" s="30"/>
      <c r="Z56" s="30"/>
      <c r="AA56" s="30"/>
      <c r="AB56" s="30"/>
    </row>
  </sheetData>
  <mergeCells count="311">
    <mergeCell ref="B55:C55"/>
    <mergeCell ref="D55:G55"/>
    <mergeCell ref="H55:S55"/>
    <mergeCell ref="T55:AB55"/>
    <mergeCell ref="B56:C56"/>
    <mergeCell ref="D56:G56"/>
    <mergeCell ref="H56:I56"/>
    <mergeCell ref="J56:N56"/>
    <mergeCell ref="O56:S56"/>
    <mergeCell ref="T56:AB56"/>
    <mergeCell ref="A52:AB52"/>
    <mergeCell ref="A53:AB53"/>
    <mergeCell ref="B54:C54"/>
    <mergeCell ref="D54:G54"/>
    <mergeCell ref="H54:AB54"/>
    <mergeCell ref="A44:B44"/>
    <mergeCell ref="C44:H44"/>
    <mergeCell ref="I44:J44"/>
    <mergeCell ref="K44:M44"/>
    <mergeCell ref="N44:P44"/>
    <mergeCell ref="A46:AB46"/>
    <mergeCell ref="A47:AB47"/>
    <mergeCell ref="A48:AB48"/>
    <mergeCell ref="A49:AB49"/>
    <mergeCell ref="B50:AB50"/>
    <mergeCell ref="A51:AB51"/>
    <mergeCell ref="I45:J45"/>
    <mergeCell ref="K45:M45"/>
    <mergeCell ref="N45:P45"/>
    <mergeCell ref="Q45:T45"/>
    <mergeCell ref="U45:W45"/>
    <mergeCell ref="X45:Z45"/>
    <mergeCell ref="Q44:T44"/>
    <mergeCell ref="U44:W44"/>
    <mergeCell ref="X44:Z44"/>
    <mergeCell ref="A42:B42"/>
    <mergeCell ref="C42:H42"/>
    <mergeCell ref="I42:J42"/>
    <mergeCell ref="K42:M42"/>
    <mergeCell ref="N42:P42"/>
    <mergeCell ref="Q42:T42"/>
    <mergeCell ref="U42:W42"/>
    <mergeCell ref="X42:Z42"/>
    <mergeCell ref="A43:B43"/>
    <mergeCell ref="C43:H43"/>
    <mergeCell ref="I43:J43"/>
    <mergeCell ref="K43:M43"/>
    <mergeCell ref="N43:P43"/>
    <mergeCell ref="Q43:T43"/>
    <mergeCell ref="U43:W43"/>
    <mergeCell ref="X43:Z43"/>
    <mergeCell ref="U40:W40"/>
    <mergeCell ref="X40:Z40"/>
    <mergeCell ref="A41:B41"/>
    <mergeCell ref="C41:H41"/>
    <mergeCell ref="I41:J41"/>
    <mergeCell ref="K41:M41"/>
    <mergeCell ref="N41:P41"/>
    <mergeCell ref="Q41:T41"/>
    <mergeCell ref="U41:W41"/>
    <mergeCell ref="X41:Z41"/>
    <mergeCell ref="A40:B40"/>
    <mergeCell ref="C40:H40"/>
    <mergeCell ref="I40:J40"/>
    <mergeCell ref="K40:M40"/>
    <mergeCell ref="N40:P40"/>
    <mergeCell ref="Q40:T40"/>
    <mergeCell ref="U38:W38"/>
    <mergeCell ref="X38:Z38"/>
    <mergeCell ref="A39:B39"/>
    <mergeCell ref="C39:H39"/>
    <mergeCell ref="I39:J39"/>
    <mergeCell ref="K39:M39"/>
    <mergeCell ref="N39:P39"/>
    <mergeCell ref="Q39:T39"/>
    <mergeCell ref="U39:W39"/>
    <mergeCell ref="X39:Z39"/>
    <mergeCell ref="A38:B38"/>
    <mergeCell ref="C38:H38"/>
    <mergeCell ref="I38:J38"/>
    <mergeCell ref="K38:M38"/>
    <mergeCell ref="N38:P38"/>
    <mergeCell ref="Q38:T38"/>
    <mergeCell ref="U36:W36"/>
    <mergeCell ref="X36:Z36"/>
    <mergeCell ref="A37:B37"/>
    <mergeCell ref="C37:H37"/>
    <mergeCell ref="I37:J37"/>
    <mergeCell ref="K37:M37"/>
    <mergeCell ref="N37:P37"/>
    <mergeCell ref="Q37:T37"/>
    <mergeCell ref="U37:W37"/>
    <mergeCell ref="X37:Z37"/>
    <mergeCell ref="A36:B36"/>
    <mergeCell ref="C36:H36"/>
    <mergeCell ref="I36:J36"/>
    <mergeCell ref="K36:M36"/>
    <mergeCell ref="N36:P36"/>
    <mergeCell ref="Q36:T36"/>
    <mergeCell ref="U34:W34"/>
    <mergeCell ref="X34:Z34"/>
    <mergeCell ref="A35:B35"/>
    <mergeCell ref="C35:H35"/>
    <mergeCell ref="I35:J35"/>
    <mergeCell ref="K35:M35"/>
    <mergeCell ref="N35:P35"/>
    <mergeCell ref="Q35:T35"/>
    <mergeCell ref="U35:W35"/>
    <mergeCell ref="X35:Z35"/>
    <mergeCell ref="A34:B34"/>
    <mergeCell ref="C34:H34"/>
    <mergeCell ref="I34:J34"/>
    <mergeCell ref="K34:M34"/>
    <mergeCell ref="N34:P34"/>
    <mergeCell ref="Q34:T34"/>
    <mergeCell ref="U32:W32"/>
    <mergeCell ref="X32:Z32"/>
    <mergeCell ref="A33:B33"/>
    <mergeCell ref="C33:H33"/>
    <mergeCell ref="I33:J33"/>
    <mergeCell ref="K33:M33"/>
    <mergeCell ref="N33:P33"/>
    <mergeCell ref="Q33:T33"/>
    <mergeCell ref="U33:W33"/>
    <mergeCell ref="X33:Z33"/>
    <mergeCell ref="A32:B32"/>
    <mergeCell ref="C32:H32"/>
    <mergeCell ref="I32:J32"/>
    <mergeCell ref="K32:M32"/>
    <mergeCell ref="N32:P32"/>
    <mergeCell ref="Q32:T32"/>
    <mergeCell ref="U30:W30"/>
    <mergeCell ref="X30:Z30"/>
    <mergeCell ref="A31:B31"/>
    <mergeCell ref="C31:H31"/>
    <mergeCell ref="I31:AA31"/>
    <mergeCell ref="A28:B28"/>
    <mergeCell ref="C28:H28"/>
    <mergeCell ref="I28:K28"/>
    <mergeCell ref="L28:O28"/>
    <mergeCell ref="P28:U28"/>
    <mergeCell ref="A30:B30"/>
    <mergeCell ref="C30:H30"/>
    <mergeCell ref="I30:J30"/>
    <mergeCell ref="K30:M30"/>
    <mergeCell ref="N30:P30"/>
    <mergeCell ref="Q30:T30"/>
    <mergeCell ref="V28:Y28"/>
    <mergeCell ref="Z28:AA28"/>
    <mergeCell ref="A29:B29"/>
    <mergeCell ref="C29:H29"/>
    <mergeCell ref="I29:K29"/>
    <mergeCell ref="L29:O29"/>
    <mergeCell ref="P29:U29"/>
    <mergeCell ref="V29:Y29"/>
    <mergeCell ref="Z29:AA29"/>
    <mergeCell ref="Z26:AA26"/>
    <mergeCell ref="A27:B27"/>
    <mergeCell ref="C27:H27"/>
    <mergeCell ref="I27:K27"/>
    <mergeCell ref="L27:O27"/>
    <mergeCell ref="P27:U27"/>
    <mergeCell ref="V27:Y27"/>
    <mergeCell ref="Z27:AA27"/>
    <mergeCell ref="A26:B26"/>
    <mergeCell ref="C26:H26"/>
    <mergeCell ref="I26:K26"/>
    <mergeCell ref="L26:O26"/>
    <mergeCell ref="P26:U26"/>
    <mergeCell ref="V26:Y26"/>
    <mergeCell ref="Z24:AA24"/>
    <mergeCell ref="A25:B25"/>
    <mergeCell ref="C25:H25"/>
    <mergeCell ref="I25:K25"/>
    <mergeCell ref="L25:O25"/>
    <mergeCell ref="P25:U25"/>
    <mergeCell ref="V25:Y25"/>
    <mergeCell ref="Z25:AA25"/>
    <mergeCell ref="A24:B24"/>
    <mergeCell ref="C24:H24"/>
    <mergeCell ref="I24:K24"/>
    <mergeCell ref="L24:O24"/>
    <mergeCell ref="P24:U24"/>
    <mergeCell ref="V24:Y24"/>
    <mergeCell ref="Z22:AA22"/>
    <mergeCell ref="A23:B23"/>
    <mergeCell ref="C23:H23"/>
    <mergeCell ref="I23:K23"/>
    <mergeCell ref="L23:O23"/>
    <mergeCell ref="P23:U23"/>
    <mergeCell ref="V23:Y23"/>
    <mergeCell ref="Z23:AA23"/>
    <mergeCell ref="A22:B22"/>
    <mergeCell ref="C22:H22"/>
    <mergeCell ref="I22:K22"/>
    <mergeCell ref="L22:O22"/>
    <mergeCell ref="P22:U22"/>
    <mergeCell ref="V22:Y22"/>
    <mergeCell ref="Z20:AA20"/>
    <mergeCell ref="A21:B21"/>
    <mergeCell ref="C21:H21"/>
    <mergeCell ref="I21:K21"/>
    <mergeCell ref="L21:O21"/>
    <mergeCell ref="P21:U21"/>
    <mergeCell ref="V21:Y21"/>
    <mergeCell ref="Z21:AA21"/>
    <mergeCell ref="A20:B20"/>
    <mergeCell ref="C20:H20"/>
    <mergeCell ref="I20:K20"/>
    <mergeCell ref="L20:O20"/>
    <mergeCell ref="P20:U20"/>
    <mergeCell ref="V20:Y20"/>
    <mergeCell ref="Z18:AA18"/>
    <mergeCell ref="A19:B19"/>
    <mergeCell ref="C19:H19"/>
    <mergeCell ref="I19:K19"/>
    <mergeCell ref="L19:O19"/>
    <mergeCell ref="P19:U19"/>
    <mergeCell ref="V19:Y19"/>
    <mergeCell ref="Z19:AA19"/>
    <mergeCell ref="A18:B18"/>
    <mergeCell ref="C18:H18"/>
    <mergeCell ref="I18:K18"/>
    <mergeCell ref="L18:O18"/>
    <mergeCell ref="P18:U18"/>
    <mergeCell ref="V18:Y18"/>
    <mergeCell ref="Z16:AA16"/>
    <mergeCell ref="A17:B17"/>
    <mergeCell ref="C17:H17"/>
    <mergeCell ref="I17:K17"/>
    <mergeCell ref="L17:O17"/>
    <mergeCell ref="P17:U17"/>
    <mergeCell ref="V17:Y17"/>
    <mergeCell ref="Z17:AA17"/>
    <mergeCell ref="A16:B16"/>
    <mergeCell ref="C16:H16"/>
    <mergeCell ref="I16:K16"/>
    <mergeCell ref="L16:O16"/>
    <mergeCell ref="P16:U16"/>
    <mergeCell ref="V16:Y16"/>
    <mergeCell ref="S14:X14"/>
    <mergeCell ref="Y14:AA14"/>
    <mergeCell ref="A15:B15"/>
    <mergeCell ref="C15:D15"/>
    <mergeCell ref="E15:F15"/>
    <mergeCell ref="G15:H15"/>
    <mergeCell ref="I15:L15"/>
    <mergeCell ref="M15:R15"/>
    <mergeCell ref="S15:X15"/>
    <mergeCell ref="Y15:AA15"/>
    <mergeCell ref="A14:B14"/>
    <mergeCell ref="C14:D14"/>
    <mergeCell ref="E14:F14"/>
    <mergeCell ref="G14:H14"/>
    <mergeCell ref="I14:L14"/>
    <mergeCell ref="M14:R14"/>
    <mergeCell ref="S12:X12"/>
    <mergeCell ref="Y12:AA12"/>
    <mergeCell ref="A13:B13"/>
    <mergeCell ref="C13:D13"/>
    <mergeCell ref="E13:F13"/>
    <mergeCell ref="G13:H13"/>
    <mergeCell ref="I13:L13"/>
    <mergeCell ref="M13:R13"/>
    <mergeCell ref="S13:X13"/>
    <mergeCell ref="Y13:AA13"/>
    <mergeCell ref="A12:B12"/>
    <mergeCell ref="C12:D12"/>
    <mergeCell ref="E12:F12"/>
    <mergeCell ref="G12:H12"/>
    <mergeCell ref="I12:L12"/>
    <mergeCell ref="M12:R12"/>
    <mergeCell ref="S10:X10"/>
    <mergeCell ref="Y10:AA10"/>
    <mergeCell ref="A11:B11"/>
    <mergeCell ref="C11:D11"/>
    <mergeCell ref="E11:F11"/>
    <mergeCell ref="G11:H11"/>
    <mergeCell ref="I11:L11"/>
    <mergeCell ref="M11:R11"/>
    <mergeCell ref="S11:X11"/>
    <mergeCell ref="Y11:AA11"/>
    <mergeCell ref="A10:B10"/>
    <mergeCell ref="C10:D10"/>
    <mergeCell ref="E10:F10"/>
    <mergeCell ref="G10:H10"/>
    <mergeCell ref="I10:L10"/>
    <mergeCell ref="M10:R10"/>
    <mergeCell ref="A9:B9"/>
    <mergeCell ref="C9:D9"/>
    <mergeCell ref="E9:F9"/>
    <mergeCell ref="G9:H9"/>
    <mergeCell ref="I9:L9"/>
    <mergeCell ref="M9:R9"/>
    <mergeCell ref="F5:V5"/>
    <mergeCell ref="W5:AB5"/>
    <mergeCell ref="F6:V6"/>
    <mergeCell ref="W6:AB6"/>
    <mergeCell ref="A7:AB7"/>
    <mergeCell ref="A8:AB8"/>
    <mergeCell ref="R4:AB4"/>
    <mergeCell ref="S9:X9"/>
    <mergeCell ref="Y9:AA9"/>
    <mergeCell ref="F1:Q1"/>
    <mergeCell ref="R1:V1"/>
    <mergeCell ref="W1:AB1"/>
    <mergeCell ref="E2:AB2"/>
    <mergeCell ref="F3:Q3"/>
    <mergeCell ref="R3:V3"/>
    <mergeCell ref="W3:AB3"/>
    <mergeCell ref="F4:Q4"/>
  </mergeCells>
  <hyperlinks>
    <hyperlink ref="O56" r:id="rId1"/>
  </hyperlinks>
  <pageMargins left="0.21" right="0.23" top="0.19" bottom="0.09" header="0" footer="0"/>
  <pageSetup fitToHeight="0" orientation="portrait" horizontalDpi="300" r:id="rId2"/>
  <rowBreaks count="1" manualBreakCount="1">
    <brk id="56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56"/>
  <sheetViews>
    <sheetView topLeftCell="A4" workbookViewId="0">
      <selection activeCell="AC48" sqref="AC48:AD49"/>
    </sheetView>
  </sheetViews>
  <sheetFormatPr defaultRowHeight="12.75"/>
  <cols>
    <col min="1" max="1" width="2.5703125" customWidth="1"/>
    <col min="2" max="2" width="3.5703125" customWidth="1"/>
    <col min="3" max="3" width="6.42578125" customWidth="1"/>
    <col min="4" max="4" width="13" customWidth="1"/>
    <col min="5" max="5" width="1" customWidth="1"/>
    <col min="6" max="6" width="1.42578125" customWidth="1"/>
    <col min="7" max="7" width="6.5703125" customWidth="1"/>
    <col min="8" max="8" width="8.140625" customWidth="1"/>
    <col min="9" max="9" width="7.140625" customWidth="1"/>
    <col min="10" max="10" width="1.28515625" customWidth="1"/>
    <col min="11" max="11" width="3.85546875" customWidth="1"/>
    <col min="12" max="12" width="2.28515625" customWidth="1"/>
    <col min="13" max="13" width="2.140625" customWidth="1"/>
    <col min="14" max="14" width="3.140625" customWidth="1"/>
    <col min="15" max="15" width="4" customWidth="1"/>
    <col min="16" max="16" width="1.28515625" customWidth="1"/>
    <col min="17" max="17" width="3.140625" customWidth="1"/>
    <col min="18" max="18" width="1.140625" customWidth="1"/>
    <col min="19" max="19" width="2.5703125" customWidth="1"/>
    <col min="20" max="20" width="1.7109375" customWidth="1"/>
    <col min="21" max="21" width="2" customWidth="1"/>
    <col min="22" max="22" width="4.140625" customWidth="1"/>
    <col min="23" max="24" width="2.140625" customWidth="1"/>
    <col min="25" max="26" width="3.140625" customWidth="1"/>
    <col min="27" max="27" width="8.42578125" customWidth="1"/>
    <col min="28" max="28" width="1.42578125" customWidth="1"/>
  </cols>
  <sheetData>
    <row r="1" spans="1:28" ht="14.45" customHeight="1">
      <c r="E1" s="1" t="s">
        <v>0</v>
      </c>
      <c r="F1" s="23" t="s">
        <v>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0</v>
      </c>
      <c r="S1" s="23"/>
      <c r="T1" s="23"/>
      <c r="U1" s="23"/>
      <c r="V1" s="23"/>
      <c r="W1" s="23" t="s">
        <v>0</v>
      </c>
      <c r="X1" s="23"/>
      <c r="Y1" s="23"/>
      <c r="Z1" s="23"/>
      <c r="AA1" s="23"/>
      <c r="AB1" s="23"/>
    </row>
    <row r="2" spans="1:28" ht="20.85" customHeight="1">
      <c r="E2" s="65" t="s">
        <v>1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6.75" customHeight="1">
      <c r="E3" s="1" t="s">
        <v>0</v>
      </c>
      <c r="F3" s="23" t="s">
        <v>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 t="s">
        <v>0</v>
      </c>
      <c r="S3" s="23"/>
      <c r="T3" s="23"/>
      <c r="U3" s="23"/>
      <c r="V3" s="23"/>
      <c r="W3" s="23" t="s">
        <v>0</v>
      </c>
      <c r="X3" s="23"/>
      <c r="Y3" s="23"/>
      <c r="Z3" s="23"/>
      <c r="AA3" s="23"/>
      <c r="AB3" s="23"/>
    </row>
    <row r="4" spans="1:28" ht="11.45" customHeight="1">
      <c r="E4" s="1" t="s">
        <v>0</v>
      </c>
      <c r="F4" s="23" t="s">
        <v>58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 t="s"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1.45" customHeight="1">
      <c r="E5" s="1" t="s">
        <v>0</v>
      </c>
      <c r="F5" s="23" t="s">
        <v>57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62" t="s">
        <v>0</v>
      </c>
      <c r="X5" s="62"/>
      <c r="Y5" s="62"/>
      <c r="Z5" s="62"/>
      <c r="AA5" s="62"/>
      <c r="AB5" s="62"/>
    </row>
    <row r="6" spans="1:28" ht="11.45" customHeight="1">
      <c r="E6" s="1" t="s">
        <v>0</v>
      </c>
      <c r="F6" s="23" t="s">
        <v>48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62" t="s">
        <v>0</v>
      </c>
      <c r="X6" s="62"/>
      <c r="Y6" s="62"/>
      <c r="Z6" s="62"/>
      <c r="AA6" s="62"/>
      <c r="AB6" s="62"/>
    </row>
    <row r="7" spans="1:28" ht="1.7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1.1499999999999999" customHeight="1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1.25" customHeight="1">
      <c r="A9" s="42" t="s">
        <v>0</v>
      </c>
      <c r="B9" s="42"/>
      <c r="C9" s="42" t="s">
        <v>0</v>
      </c>
      <c r="D9" s="42"/>
      <c r="E9" s="42" t="s">
        <v>0</v>
      </c>
      <c r="F9" s="42"/>
      <c r="G9" s="42" t="s">
        <v>0</v>
      </c>
      <c r="H9" s="42"/>
      <c r="I9" s="42" t="s">
        <v>0</v>
      </c>
      <c r="J9" s="42"/>
      <c r="K9" s="42"/>
      <c r="L9" s="42"/>
      <c r="M9" s="42" t="s">
        <v>0</v>
      </c>
      <c r="N9" s="42"/>
      <c r="O9" s="42"/>
      <c r="P9" s="42"/>
      <c r="Q9" s="42"/>
      <c r="R9" s="42"/>
      <c r="S9" s="42" t="s">
        <v>0</v>
      </c>
      <c r="T9" s="42"/>
      <c r="U9" s="42"/>
      <c r="V9" s="42"/>
      <c r="W9" s="42"/>
      <c r="X9" s="42"/>
      <c r="Y9" s="42" t="s">
        <v>0</v>
      </c>
      <c r="Z9" s="42"/>
      <c r="AA9" s="42"/>
      <c r="AB9" s="2" t="s">
        <v>0</v>
      </c>
    </row>
    <row r="10" spans="1:28" ht="11.25" customHeight="1">
      <c r="A10" s="56" t="s">
        <v>0</v>
      </c>
      <c r="B10" s="56"/>
      <c r="C10" s="56" t="s">
        <v>0</v>
      </c>
      <c r="D10" s="56"/>
      <c r="E10" s="56" t="s">
        <v>0</v>
      </c>
      <c r="F10" s="56"/>
      <c r="G10" s="49" t="s">
        <v>0</v>
      </c>
      <c r="H10" s="49"/>
      <c r="I10" s="49" t="s">
        <v>0</v>
      </c>
      <c r="J10" s="49"/>
      <c r="K10" s="49"/>
      <c r="L10" s="49"/>
      <c r="M10" s="49" t="s">
        <v>0</v>
      </c>
      <c r="N10" s="49"/>
      <c r="O10" s="49"/>
      <c r="P10" s="49"/>
      <c r="Q10" s="49"/>
      <c r="R10" s="49"/>
      <c r="S10" s="49" t="s">
        <v>5</v>
      </c>
      <c r="T10" s="49"/>
      <c r="U10" s="49"/>
      <c r="V10" s="49"/>
      <c r="W10" s="49"/>
      <c r="X10" s="49"/>
      <c r="Y10" s="49" t="s">
        <v>5</v>
      </c>
      <c r="Z10" s="49"/>
      <c r="AA10" s="49"/>
      <c r="AB10" s="3" t="s">
        <v>0</v>
      </c>
    </row>
    <row r="11" spans="1:28" ht="11.25" customHeight="1">
      <c r="A11" s="56" t="s">
        <v>0</v>
      </c>
      <c r="B11" s="56"/>
      <c r="C11" s="56" t="s">
        <v>0</v>
      </c>
      <c r="D11" s="56"/>
      <c r="E11" s="56" t="s">
        <v>0</v>
      </c>
      <c r="F11" s="56"/>
      <c r="G11" s="49" t="s">
        <v>6</v>
      </c>
      <c r="H11" s="49"/>
      <c r="I11" s="49" t="s">
        <v>7</v>
      </c>
      <c r="J11" s="49"/>
      <c r="K11" s="49"/>
      <c r="L11" s="49"/>
      <c r="M11" s="49" t="s">
        <v>8</v>
      </c>
      <c r="N11" s="49"/>
      <c r="O11" s="49"/>
      <c r="P11" s="49"/>
      <c r="Q11" s="49"/>
      <c r="R11" s="49"/>
      <c r="S11" s="49" t="s">
        <v>9</v>
      </c>
      <c r="T11" s="49"/>
      <c r="U11" s="49"/>
      <c r="V11" s="49"/>
      <c r="W11" s="49"/>
      <c r="X11" s="49"/>
      <c r="Y11" s="49" t="s">
        <v>10</v>
      </c>
      <c r="Z11" s="49"/>
      <c r="AA11" s="49"/>
      <c r="AB11" s="3" t="s">
        <v>0</v>
      </c>
    </row>
    <row r="12" spans="1:28" ht="11.25" customHeight="1">
      <c r="A12" s="43" t="s">
        <v>0</v>
      </c>
      <c r="B12" s="43"/>
      <c r="C12" s="43" t="s">
        <v>11</v>
      </c>
      <c r="D12" s="43"/>
      <c r="E12" s="43" t="s">
        <v>0</v>
      </c>
      <c r="F12" s="43"/>
      <c r="G12" s="46">
        <v>821</v>
      </c>
      <c r="H12" s="46"/>
      <c r="I12" s="46">
        <v>829</v>
      </c>
      <c r="J12" s="46"/>
      <c r="K12" s="46"/>
      <c r="L12" s="46"/>
      <c r="M12" s="46">
        <v>816</v>
      </c>
      <c r="N12" s="46"/>
      <c r="O12" s="46"/>
      <c r="P12" s="46"/>
      <c r="Q12" s="46"/>
      <c r="R12" s="46"/>
      <c r="S12" s="46">
        <v>-13</v>
      </c>
      <c r="T12" s="46"/>
      <c r="U12" s="46"/>
      <c r="V12" s="46"/>
      <c r="W12" s="46"/>
      <c r="X12" s="46"/>
      <c r="Y12" s="57">
        <v>-0.32</v>
      </c>
      <c r="Z12" s="57"/>
      <c r="AA12" s="57"/>
      <c r="AB12" s="5" t="s">
        <v>0</v>
      </c>
    </row>
    <row r="13" spans="1:28" ht="11.25" customHeight="1">
      <c r="A13" s="35" t="s">
        <v>0</v>
      </c>
      <c r="B13" s="35"/>
      <c r="C13" s="35" t="s">
        <v>12</v>
      </c>
      <c r="D13" s="35"/>
      <c r="E13" s="35" t="s">
        <v>0</v>
      </c>
      <c r="F13" s="35"/>
      <c r="G13" s="61">
        <v>48.6</v>
      </c>
      <c r="H13" s="61"/>
      <c r="I13" s="61">
        <v>50.5</v>
      </c>
      <c r="J13" s="61"/>
      <c r="K13" s="61"/>
      <c r="L13" s="61"/>
      <c r="M13" s="61">
        <v>51.9</v>
      </c>
      <c r="N13" s="61"/>
      <c r="O13" s="61"/>
      <c r="P13" s="61"/>
      <c r="Q13" s="61"/>
      <c r="R13" s="61"/>
      <c r="S13" s="61">
        <v>1.4</v>
      </c>
      <c r="T13" s="61"/>
      <c r="U13" s="61"/>
      <c r="V13" s="61"/>
      <c r="W13" s="61"/>
      <c r="X13" s="61"/>
      <c r="Y13" s="60">
        <v>0.55000000000000004</v>
      </c>
      <c r="Z13" s="60"/>
      <c r="AA13" s="60"/>
      <c r="AB13" s="7" t="s">
        <v>0</v>
      </c>
    </row>
    <row r="14" spans="1:28" ht="11.25" customHeight="1">
      <c r="A14" s="43" t="s">
        <v>0</v>
      </c>
      <c r="B14" s="43"/>
      <c r="C14" s="43" t="s">
        <v>13</v>
      </c>
      <c r="D14" s="43"/>
      <c r="E14" s="43" t="s">
        <v>0</v>
      </c>
      <c r="F14" s="43"/>
      <c r="G14" s="46">
        <v>360</v>
      </c>
      <c r="H14" s="46"/>
      <c r="I14" s="46">
        <v>363</v>
      </c>
      <c r="J14" s="46"/>
      <c r="K14" s="46"/>
      <c r="L14" s="46"/>
      <c r="M14" s="46">
        <v>361</v>
      </c>
      <c r="N14" s="46"/>
      <c r="O14" s="46"/>
      <c r="P14" s="46"/>
      <c r="Q14" s="46"/>
      <c r="R14" s="46"/>
      <c r="S14" s="46">
        <v>-2</v>
      </c>
      <c r="T14" s="46"/>
      <c r="U14" s="46"/>
      <c r="V14" s="46"/>
      <c r="W14" s="46"/>
      <c r="X14" s="46"/>
      <c r="Y14" s="57">
        <v>-0.11</v>
      </c>
      <c r="Z14" s="57"/>
      <c r="AA14" s="57"/>
      <c r="AB14" s="5" t="s">
        <v>0</v>
      </c>
    </row>
    <row r="15" spans="1:28" ht="11.25" customHeight="1">
      <c r="A15" s="35" t="s">
        <v>0</v>
      </c>
      <c r="B15" s="35"/>
      <c r="C15" s="35" t="s">
        <v>14</v>
      </c>
      <c r="D15" s="35"/>
      <c r="E15" s="35" t="s">
        <v>0</v>
      </c>
      <c r="F15" s="35"/>
      <c r="G15" s="58">
        <v>2.2799999999999998</v>
      </c>
      <c r="H15" s="58"/>
      <c r="I15" s="58">
        <v>2.2599999999999998</v>
      </c>
      <c r="J15" s="58"/>
      <c r="K15" s="58"/>
      <c r="L15" s="58"/>
      <c r="M15" s="59">
        <v>2.2400000000000002</v>
      </c>
      <c r="N15" s="59"/>
      <c r="O15" s="59"/>
      <c r="P15" s="59"/>
      <c r="Q15" s="59"/>
      <c r="R15" s="59"/>
      <c r="S15" s="59">
        <v>-0.02</v>
      </c>
      <c r="T15" s="59"/>
      <c r="U15" s="59"/>
      <c r="V15" s="59"/>
      <c r="W15" s="59"/>
      <c r="X15" s="59"/>
      <c r="Y15" s="60">
        <v>-0.18</v>
      </c>
      <c r="Z15" s="60"/>
      <c r="AA15" s="60"/>
      <c r="AB15" s="7" t="s">
        <v>0</v>
      </c>
    </row>
    <row r="16" spans="1:28" ht="11.25" customHeight="1">
      <c r="A16" s="42" t="s">
        <v>0</v>
      </c>
      <c r="B16" s="42"/>
      <c r="C16" s="42" t="s">
        <v>0</v>
      </c>
      <c r="D16" s="42"/>
      <c r="E16" s="42"/>
      <c r="F16" s="42"/>
      <c r="G16" s="42"/>
      <c r="H16" s="42"/>
      <c r="I16" s="42" t="s">
        <v>0</v>
      </c>
      <c r="J16" s="42"/>
      <c r="K16" s="42"/>
      <c r="L16" s="42" t="s">
        <v>0</v>
      </c>
      <c r="M16" s="42"/>
      <c r="N16" s="42"/>
      <c r="O16" s="42"/>
      <c r="P16" s="42" t="s">
        <v>0</v>
      </c>
      <c r="Q16" s="42"/>
      <c r="R16" s="42"/>
      <c r="S16" s="42"/>
      <c r="T16" s="42"/>
      <c r="U16" s="42"/>
      <c r="V16" s="42" t="s">
        <v>0</v>
      </c>
      <c r="W16" s="42"/>
      <c r="X16" s="42"/>
      <c r="Y16" s="42"/>
      <c r="Z16" s="42" t="s">
        <v>0</v>
      </c>
      <c r="AA16" s="42"/>
      <c r="AB16" s="2" t="s">
        <v>0</v>
      </c>
    </row>
    <row r="17" spans="1:28" ht="11.25" customHeight="1">
      <c r="A17" s="56" t="s">
        <v>0</v>
      </c>
      <c r="B17" s="56"/>
      <c r="C17" s="48" t="s">
        <v>15</v>
      </c>
      <c r="D17" s="48"/>
      <c r="E17" s="48"/>
      <c r="F17" s="48"/>
      <c r="G17" s="48"/>
      <c r="H17" s="48"/>
      <c r="I17" s="49" t="s">
        <v>0</v>
      </c>
      <c r="J17" s="49"/>
      <c r="K17" s="49"/>
      <c r="L17" s="49" t="s">
        <v>0</v>
      </c>
      <c r="M17" s="49"/>
      <c r="N17" s="49"/>
      <c r="O17" s="49"/>
      <c r="P17" s="49" t="s">
        <v>0</v>
      </c>
      <c r="Q17" s="49"/>
      <c r="R17" s="49"/>
      <c r="S17" s="49"/>
      <c r="T17" s="49"/>
      <c r="U17" s="49"/>
      <c r="V17" s="49" t="s">
        <v>16</v>
      </c>
      <c r="W17" s="49"/>
      <c r="X17" s="49"/>
      <c r="Y17" s="49"/>
      <c r="Z17" s="49" t="s">
        <v>17</v>
      </c>
      <c r="AA17" s="49"/>
      <c r="AB17" s="8" t="s">
        <v>0</v>
      </c>
    </row>
    <row r="18" spans="1:28" ht="11.25" customHeight="1">
      <c r="A18" s="43" t="s">
        <v>0</v>
      </c>
      <c r="B18" s="43"/>
      <c r="C18" s="43" t="s">
        <v>18</v>
      </c>
      <c r="D18" s="43"/>
      <c r="E18" s="43"/>
      <c r="F18" s="43"/>
      <c r="G18" s="43"/>
      <c r="H18" s="43"/>
      <c r="I18" s="52" t="s">
        <v>0</v>
      </c>
      <c r="J18" s="52"/>
      <c r="K18" s="52"/>
      <c r="L18" s="52" t="s">
        <v>0</v>
      </c>
      <c r="M18" s="52"/>
      <c r="N18" s="52"/>
      <c r="O18" s="52"/>
      <c r="P18" s="52" t="s">
        <v>0</v>
      </c>
      <c r="Q18" s="52"/>
      <c r="R18" s="52"/>
      <c r="S18" s="52"/>
      <c r="T18" s="52"/>
      <c r="U18" s="52"/>
      <c r="V18" s="46">
        <v>363</v>
      </c>
      <c r="W18" s="46"/>
      <c r="X18" s="46"/>
      <c r="Y18" s="46"/>
      <c r="Z18" s="52" t="s">
        <v>19</v>
      </c>
      <c r="AA18" s="52"/>
      <c r="AB18" s="2" t="s">
        <v>0</v>
      </c>
    </row>
    <row r="19" spans="1:28" ht="10.5" customHeight="1">
      <c r="A19" s="35" t="s">
        <v>0</v>
      </c>
      <c r="B19" s="35"/>
      <c r="C19" s="40" t="s">
        <v>20</v>
      </c>
      <c r="D19" s="40"/>
      <c r="E19" s="40"/>
      <c r="F19" s="40"/>
      <c r="G19" s="40"/>
      <c r="H19" s="40"/>
      <c r="I19" s="53" t="s">
        <v>0</v>
      </c>
      <c r="J19" s="53"/>
      <c r="K19" s="53"/>
      <c r="L19" s="53" t="s">
        <v>0</v>
      </c>
      <c r="M19" s="53"/>
      <c r="N19" s="53"/>
      <c r="O19" s="53"/>
      <c r="P19" s="53" t="s">
        <v>0</v>
      </c>
      <c r="Q19" s="53"/>
      <c r="R19" s="53"/>
      <c r="S19" s="53"/>
      <c r="T19" s="53"/>
      <c r="U19" s="53"/>
      <c r="V19" s="41">
        <v>62</v>
      </c>
      <c r="W19" s="41"/>
      <c r="X19" s="41"/>
      <c r="Y19" s="41"/>
      <c r="Z19" s="55">
        <v>17.100000000000001</v>
      </c>
      <c r="AA19" s="55"/>
      <c r="AB19" s="10" t="s">
        <v>0</v>
      </c>
    </row>
    <row r="20" spans="1:28" ht="11.25" customHeight="1">
      <c r="A20" s="43" t="s">
        <v>0</v>
      </c>
      <c r="B20" s="43"/>
      <c r="C20" s="45" t="s">
        <v>21</v>
      </c>
      <c r="D20" s="45"/>
      <c r="E20" s="45"/>
      <c r="F20" s="45"/>
      <c r="G20" s="45"/>
      <c r="H20" s="45"/>
      <c r="I20" s="52" t="s">
        <v>0</v>
      </c>
      <c r="J20" s="52"/>
      <c r="K20" s="52"/>
      <c r="L20" s="52" t="s">
        <v>0</v>
      </c>
      <c r="M20" s="52"/>
      <c r="N20" s="52"/>
      <c r="O20" s="52"/>
      <c r="P20" s="52" t="s">
        <v>0</v>
      </c>
      <c r="Q20" s="52"/>
      <c r="R20" s="52"/>
      <c r="S20" s="52"/>
      <c r="T20" s="52"/>
      <c r="U20" s="52"/>
      <c r="V20" s="46">
        <v>71</v>
      </c>
      <c r="W20" s="46"/>
      <c r="X20" s="46"/>
      <c r="Y20" s="46"/>
      <c r="Z20" s="54">
        <v>19.600000000000001</v>
      </c>
      <c r="AA20" s="54"/>
      <c r="AB20" s="2" t="s">
        <v>0</v>
      </c>
    </row>
    <row r="21" spans="1:28" ht="11.25" customHeight="1">
      <c r="A21" s="35" t="s">
        <v>0</v>
      </c>
      <c r="B21" s="35"/>
      <c r="C21" s="40" t="s">
        <v>22</v>
      </c>
      <c r="D21" s="40"/>
      <c r="E21" s="40"/>
      <c r="F21" s="40"/>
      <c r="G21" s="40"/>
      <c r="H21" s="40"/>
      <c r="I21" s="53" t="s">
        <v>0</v>
      </c>
      <c r="J21" s="53"/>
      <c r="K21" s="53"/>
      <c r="L21" s="53" t="s">
        <v>0</v>
      </c>
      <c r="M21" s="53"/>
      <c r="N21" s="53"/>
      <c r="O21" s="53"/>
      <c r="P21" s="53" t="s">
        <v>0</v>
      </c>
      <c r="Q21" s="53"/>
      <c r="R21" s="53"/>
      <c r="S21" s="53"/>
      <c r="T21" s="53"/>
      <c r="U21" s="53"/>
      <c r="V21" s="41">
        <v>61</v>
      </c>
      <c r="W21" s="41"/>
      <c r="X21" s="41"/>
      <c r="Y21" s="41"/>
      <c r="Z21" s="55">
        <v>16.8</v>
      </c>
      <c r="AA21" s="55"/>
      <c r="AB21" s="10" t="s">
        <v>0</v>
      </c>
    </row>
    <row r="22" spans="1:28" ht="11.25" customHeight="1">
      <c r="A22" s="43" t="s">
        <v>0</v>
      </c>
      <c r="B22" s="43"/>
      <c r="C22" s="45" t="s">
        <v>23</v>
      </c>
      <c r="D22" s="45"/>
      <c r="E22" s="45"/>
      <c r="F22" s="45"/>
      <c r="G22" s="45"/>
      <c r="H22" s="45"/>
      <c r="I22" s="52" t="s">
        <v>0</v>
      </c>
      <c r="J22" s="52"/>
      <c r="K22" s="52"/>
      <c r="L22" s="52" t="s">
        <v>0</v>
      </c>
      <c r="M22" s="52"/>
      <c r="N22" s="52"/>
      <c r="O22" s="52"/>
      <c r="P22" s="52" t="s">
        <v>0</v>
      </c>
      <c r="Q22" s="52"/>
      <c r="R22" s="52"/>
      <c r="S22" s="52"/>
      <c r="T22" s="52"/>
      <c r="U22" s="52"/>
      <c r="V22" s="46">
        <v>69</v>
      </c>
      <c r="W22" s="46"/>
      <c r="X22" s="46"/>
      <c r="Y22" s="46"/>
      <c r="Z22" s="54">
        <v>19</v>
      </c>
      <c r="AA22" s="54"/>
      <c r="AB22" s="2" t="s">
        <v>0</v>
      </c>
    </row>
    <row r="23" spans="1:28" ht="11.25" customHeight="1">
      <c r="A23" s="35" t="s">
        <v>0</v>
      </c>
      <c r="B23" s="35"/>
      <c r="C23" s="40" t="s">
        <v>24</v>
      </c>
      <c r="D23" s="40"/>
      <c r="E23" s="40"/>
      <c r="F23" s="40"/>
      <c r="G23" s="40"/>
      <c r="H23" s="40"/>
      <c r="I23" s="53" t="s">
        <v>0</v>
      </c>
      <c r="J23" s="53"/>
      <c r="K23" s="53"/>
      <c r="L23" s="53" t="s">
        <v>0</v>
      </c>
      <c r="M23" s="53"/>
      <c r="N23" s="53"/>
      <c r="O23" s="53"/>
      <c r="P23" s="53" t="s">
        <v>0</v>
      </c>
      <c r="Q23" s="53"/>
      <c r="R23" s="53"/>
      <c r="S23" s="53"/>
      <c r="T23" s="53"/>
      <c r="U23" s="53"/>
      <c r="V23" s="41">
        <v>62</v>
      </c>
      <c r="W23" s="41"/>
      <c r="X23" s="41"/>
      <c r="Y23" s="41"/>
      <c r="Z23" s="55">
        <v>17.100000000000001</v>
      </c>
      <c r="AA23" s="55"/>
      <c r="AB23" s="10" t="s">
        <v>0</v>
      </c>
    </row>
    <row r="24" spans="1:28" ht="11.25" customHeight="1">
      <c r="A24" s="43" t="s">
        <v>0</v>
      </c>
      <c r="B24" s="43"/>
      <c r="C24" s="45" t="s">
        <v>25</v>
      </c>
      <c r="D24" s="45"/>
      <c r="E24" s="45"/>
      <c r="F24" s="45"/>
      <c r="G24" s="45"/>
      <c r="H24" s="45"/>
      <c r="I24" s="52" t="s">
        <v>0</v>
      </c>
      <c r="J24" s="52"/>
      <c r="K24" s="52"/>
      <c r="L24" s="52" t="s">
        <v>0</v>
      </c>
      <c r="M24" s="52"/>
      <c r="N24" s="52"/>
      <c r="O24" s="52"/>
      <c r="P24" s="52" t="s">
        <v>0</v>
      </c>
      <c r="Q24" s="52"/>
      <c r="R24" s="52"/>
      <c r="S24" s="52"/>
      <c r="T24" s="52"/>
      <c r="U24" s="52"/>
      <c r="V24" s="46">
        <v>16</v>
      </c>
      <c r="W24" s="46"/>
      <c r="X24" s="46"/>
      <c r="Y24" s="46"/>
      <c r="Z24" s="54">
        <v>4.4000000000000004</v>
      </c>
      <c r="AA24" s="54"/>
      <c r="AB24" s="2" t="s">
        <v>0</v>
      </c>
    </row>
    <row r="25" spans="1:28" ht="11.25" customHeight="1">
      <c r="A25" s="35" t="s">
        <v>0</v>
      </c>
      <c r="B25" s="35"/>
      <c r="C25" s="40" t="s">
        <v>26</v>
      </c>
      <c r="D25" s="40"/>
      <c r="E25" s="40"/>
      <c r="F25" s="40"/>
      <c r="G25" s="40"/>
      <c r="H25" s="40"/>
      <c r="I25" s="53" t="s">
        <v>0</v>
      </c>
      <c r="J25" s="53"/>
      <c r="K25" s="53"/>
      <c r="L25" s="53" t="s">
        <v>0</v>
      </c>
      <c r="M25" s="53"/>
      <c r="N25" s="53"/>
      <c r="O25" s="53"/>
      <c r="P25" s="53" t="s">
        <v>0</v>
      </c>
      <c r="Q25" s="53"/>
      <c r="R25" s="53"/>
      <c r="S25" s="53"/>
      <c r="T25" s="53"/>
      <c r="U25" s="53"/>
      <c r="V25" s="41">
        <v>17</v>
      </c>
      <c r="W25" s="41"/>
      <c r="X25" s="41"/>
      <c r="Y25" s="41"/>
      <c r="Z25" s="55">
        <v>4.7</v>
      </c>
      <c r="AA25" s="55"/>
      <c r="AB25" s="10" t="s">
        <v>0</v>
      </c>
    </row>
    <row r="26" spans="1:28" ht="11.25" customHeight="1">
      <c r="A26" s="43" t="s">
        <v>0</v>
      </c>
      <c r="B26" s="43"/>
      <c r="C26" s="45" t="s">
        <v>27</v>
      </c>
      <c r="D26" s="45"/>
      <c r="E26" s="45"/>
      <c r="F26" s="45"/>
      <c r="G26" s="45"/>
      <c r="H26" s="45"/>
      <c r="I26" s="52" t="s">
        <v>0</v>
      </c>
      <c r="J26" s="52"/>
      <c r="K26" s="52"/>
      <c r="L26" s="52" t="s">
        <v>0</v>
      </c>
      <c r="M26" s="52"/>
      <c r="N26" s="52"/>
      <c r="O26" s="52"/>
      <c r="P26" s="52" t="s">
        <v>0</v>
      </c>
      <c r="Q26" s="52"/>
      <c r="R26" s="52"/>
      <c r="S26" s="52"/>
      <c r="T26" s="52"/>
      <c r="U26" s="52"/>
      <c r="V26" s="46">
        <v>3</v>
      </c>
      <c r="W26" s="46"/>
      <c r="X26" s="46"/>
      <c r="Y26" s="46"/>
      <c r="Z26" s="54">
        <v>0.8</v>
      </c>
      <c r="AA26" s="54"/>
      <c r="AB26" s="2" t="s">
        <v>0</v>
      </c>
    </row>
    <row r="27" spans="1:28" ht="11.25" customHeight="1">
      <c r="A27" s="35" t="s">
        <v>0</v>
      </c>
      <c r="B27" s="35"/>
      <c r="C27" s="40" t="s">
        <v>28</v>
      </c>
      <c r="D27" s="40"/>
      <c r="E27" s="40"/>
      <c r="F27" s="40"/>
      <c r="G27" s="40"/>
      <c r="H27" s="40"/>
      <c r="I27" s="53" t="s">
        <v>0</v>
      </c>
      <c r="J27" s="53"/>
      <c r="K27" s="53"/>
      <c r="L27" s="53" t="s">
        <v>0</v>
      </c>
      <c r="M27" s="53"/>
      <c r="N27" s="53"/>
      <c r="O27" s="53"/>
      <c r="P27" s="53" t="s">
        <v>0</v>
      </c>
      <c r="Q27" s="53"/>
      <c r="R27" s="53"/>
      <c r="S27" s="53"/>
      <c r="T27" s="53"/>
      <c r="U27" s="53"/>
      <c r="V27" s="41">
        <v>2</v>
      </c>
      <c r="W27" s="41"/>
      <c r="X27" s="41"/>
      <c r="Y27" s="41"/>
      <c r="Z27" s="55">
        <v>0.6</v>
      </c>
      <c r="AA27" s="55"/>
      <c r="AB27" s="10" t="s">
        <v>0</v>
      </c>
    </row>
    <row r="28" spans="1:28" ht="11.25" customHeight="1">
      <c r="A28" s="43" t="s">
        <v>0</v>
      </c>
      <c r="B28" s="43"/>
      <c r="C28" s="43" t="s">
        <v>29</v>
      </c>
      <c r="D28" s="43"/>
      <c r="E28" s="43"/>
      <c r="F28" s="43"/>
      <c r="G28" s="43"/>
      <c r="H28" s="43"/>
      <c r="I28" s="52" t="s">
        <v>0</v>
      </c>
      <c r="J28" s="52"/>
      <c r="K28" s="52"/>
      <c r="L28" s="52" t="s">
        <v>0</v>
      </c>
      <c r="M28" s="52"/>
      <c r="N28" s="52"/>
      <c r="O28" s="52"/>
      <c r="P28" s="52" t="s">
        <v>0</v>
      </c>
      <c r="Q28" s="52"/>
      <c r="R28" s="52"/>
      <c r="S28" s="52"/>
      <c r="T28" s="52"/>
      <c r="U28" s="52"/>
      <c r="V28" s="44">
        <v>32377</v>
      </c>
      <c r="W28" s="44"/>
      <c r="X28" s="44"/>
      <c r="Y28" s="44"/>
      <c r="Z28" s="52" t="s">
        <v>0</v>
      </c>
      <c r="AA28" s="52"/>
      <c r="AB28" s="1" t="s">
        <v>0</v>
      </c>
    </row>
    <row r="29" spans="1:28" ht="11.25" customHeight="1">
      <c r="A29" s="35" t="s">
        <v>0</v>
      </c>
      <c r="B29" s="35"/>
      <c r="C29" s="35" t="s">
        <v>30</v>
      </c>
      <c r="D29" s="35"/>
      <c r="E29" s="35"/>
      <c r="F29" s="35"/>
      <c r="G29" s="35"/>
      <c r="H29" s="35"/>
      <c r="I29" s="35" t="s">
        <v>0</v>
      </c>
      <c r="J29" s="35"/>
      <c r="K29" s="35"/>
      <c r="L29" s="35" t="s">
        <v>0</v>
      </c>
      <c r="M29" s="35"/>
      <c r="N29" s="35"/>
      <c r="O29" s="35"/>
      <c r="P29" s="35" t="s">
        <v>0</v>
      </c>
      <c r="Q29" s="35"/>
      <c r="R29" s="35"/>
      <c r="S29" s="35"/>
      <c r="T29" s="35"/>
      <c r="U29" s="35"/>
      <c r="V29" s="36">
        <v>42004</v>
      </c>
      <c r="W29" s="36"/>
      <c r="X29" s="36"/>
      <c r="Y29" s="36"/>
      <c r="Z29" s="53" t="s">
        <v>0</v>
      </c>
      <c r="AA29" s="53"/>
      <c r="AB29" s="13" t="s">
        <v>0</v>
      </c>
    </row>
    <row r="30" spans="1:28" ht="11.25" customHeight="1">
      <c r="A30" s="43" t="s">
        <v>0</v>
      </c>
      <c r="B30" s="43"/>
      <c r="C30" s="43" t="s">
        <v>0</v>
      </c>
      <c r="D30" s="43"/>
      <c r="E30" s="43"/>
      <c r="F30" s="43"/>
      <c r="G30" s="43"/>
      <c r="H30" s="43"/>
      <c r="I30" s="42" t="s">
        <v>0</v>
      </c>
      <c r="J30" s="42"/>
      <c r="K30" s="43" t="s">
        <v>0</v>
      </c>
      <c r="L30" s="43"/>
      <c r="M30" s="43"/>
      <c r="N30" s="43" t="s">
        <v>0</v>
      </c>
      <c r="O30" s="43"/>
      <c r="P30" s="43"/>
      <c r="Q30" s="43" t="s">
        <v>0</v>
      </c>
      <c r="R30" s="43"/>
      <c r="S30" s="43"/>
      <c r="T30" s="43"/>
      <c r="U30" s="43" t="s">
        <v>0</v>
      </c>
      <c r="V30" s="43"/>
      <c r="W30" s="43"/>
      <c r="X30" s="43" t="s">
        <v>0</v>
      </c>
      <c r="Y30" s="43"/>
      <c r="Z30" s="43"/>
      <c r="AA30" s="5" t="s">
        <v>0</v>
      </c>
      <c r="AB30" s="1" t="s">
        <v>0</v>
      </c>
    </row>
    <row r="31" spans="1:28" ht="11.25" customHeight="1">
      <c r="A31" s="50" t="s">
        <v>0</v>
      </c>
      <c r="B31" s="50"/>
      <c r="C31" s="51" t="s">
        <v>0</v>
      </c>
      <c r="D31" s="51"/>
      <c r="E31" s="51"/>
      <c r="F31" s="51"/>
      <c r="G31" s="51"/>
      <c r="H31" s="51"/>
      <c r="I31" s="51" t="s">
        <v>31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8" t="s">
        <v>0</v>
      </c>
    </row>
    <row r="32" spans="1:28" ht="11.25" customHeight="1">
      <c r="A32" s="47" t="s">
        <v>0</v>
      </c>
      <c r="B32" s="47"/>
      <c r="C32" s="48" t="s">
        <v>32</v>
      </c>
      <c r="D32" s="48"/>
      <c r="E32" s="48"/>
      <c r="F32" s="48"/>
      <c r="G32" s="48"/>
      <c r="H32" s="48"/>
      <c r="I32" s="49" t="s">
        <v>33</v>
      </c>
      <c r="J32" s="49"/>
      <c r="K32" s="49" t="s">
        <v>34</v>
      </c>
      <c r="L32" s="49"/>
      <c r="M32" s="49"/>
      <c r="N32" s="49" t="s">
        <v>35</v>
      </c>
      <c r="O32" s="49"/>
      <c r="P32" s="49"/>
      <c r="Q32" s="49" t="s">
        <v>36</v>
      </c>
      <c r="R32" s="49"/>
      <c r="S32" s="49"/>
      <c r="T32" s="49"/>
      <c r="U32" s="49" t="s">
        <v>37</v>
      </c>
      <c r="V32" s="49"/>
      <c r="W32" s="49"/>
      <c r="X32" s="49" t="s">
        <v>38</v>
      </c>
      <c r="Y32" s="49"/>
      <c r="Z32" s="49"/>
      <c r="AA32" s="4" t="s">
        <v>39</v>
      </c>
      <c r="AB32" s="14" t="s">
        <v>0</v>
      </c>
    </row>
    <row r="33" spans="1:30" ht="11.25" customHeight="1">
      <c r="A33" s="43" t="s">
        <v>0</v>
      </c>
      <c r="B33" s="43"/>
      <c r="C33" s="43" t="s">
        <v>18</v>
      </c>
      <c r="D33" s="43"/>
      <c r="E33" s="43"/>
      <c r="F33" s="43"/>
      <c r="G33" s="43"/>
      <c r="H33" s="43"/>
      <c r="I33" s="46">
        <v>9</v>
      </c>
      <c r="J33" s="46"/>
      <c r="K33" s="46">
        <v>29</v>
      </c>
      <c r="L33" s="46"/>
      <c r="M33" s="46"/>
      <c r="N33" s="46">
        <v>41</v>
      </c>
      <c r="O33" s="46"/>
      <c r="P33" s="46"/>
      <c r="Q33" s="46">
        <v>70</v>
      </c>
      <c r="R33" s="46"/>
      <c r="S33" s="46"/>
      <c r="T33" s="46"/>
      <c r="U33" s="46">
        <v>82</v>
      </c>
      <c r="V33" s="46"/>
      <c r="W33" s="46"/>
      <c r="X33" s="46">
        <v>83</v>
      </c>
      <c r="Y33" s="46"/>
      <c r="Z33" s="46"/>
      <c r="AA33" s="6">
        <v>50</v>
      </c>
      <c r="AB33" s="2" t="s">
        <v>0</v>
      </c>
      <c r="AC33" s="18">
        <f>(X33+AA33)/(I33+K33+N33+Q33+U33+X33+AA33)</f>
        <v>0.36538461538461536</v>
      </c>
      <c r="AD33" s="19" t="s">
        <v>63</v>
      </c>
    </row>
    <row r="34" spans="1:30" ht="11.25" customHeight="1">
      <c r="A34" s="35" t="s">
        <v>0</v>
      </c>
      <c r="B34" s="35"/>
      <c r="C34" s="40" t="s">
        <v>20</v>
      </c>
      <c r="D34" s="40"/>
      <c r="E34" s="40"/>
      <c r="F34" s="40"/>
      <c r="G34" s="40"/>
      <c r="H34" s="40"/>
      <c r="I34" s="41">
        <v>4</v>
      </c>
      <c r="J34" s="41"/>
      <c r="K34" s="41">
        <v>3</v>
      </c>
      <c r="L34" s="41"/>
      <c r="M34" s="41"/>
      <c r="N34" s="41">
        <v>4</v>
      </c>
      <c r="O34" s="41"/>
      <c r="P34" s="41"/>
      <c r="Q34" s="41">
        <v>12</v>
      </c>
      <c r="R34" s="41"/>
      <c r="S34" s="41"/>
      <c r="T34" s="41"/>
      <c r="U34" s="41">
        <v>10</v>
      </c>
      <c r="V34" s="41"/>
      <c r="W34" s="41"/>
      <c r="X34" s="41">
        <v>17</v>
      </c>
      <c r="Y34" s="41"/>
      <c r="Z34" s="41"/>
      <c r="AA34" s="9">
        <v>12</v>
      </c>
      <c r="AB34" s="10" t="s">
        <v>0</v>
      </c>
      <c r="AC34" s="18">
        <f>(N33+Q33+U33)/(I33+K33+N33+Q33+U33+X33+AA33)</f>
        <v>0.53021978021978022</v>
      </c>
      <c r="AD34" s="19" t="s">
        <v>62</v>
      </c>
    </row>
    <row r="35" spans="1:30" ht="11.25" customHeight="1">
      <c r="A35" s="43" t="s">
        <v>0</v>
      </c>
      <c r="B35" s="43"/>
      <c r="C35" s="45" t="s">
        <v>21</v>
      </c>
      <c r="D35" s="45"/>
      <c r="E35" s="45"/>
      <c r="F35" s="45"/>
      <c r="G35" s="45"/>
      <c r="H35" s="45"/>
      <c r="I35" s="46">
        <v>0</v>
      </c>
      <c r="J35" s="46"/>
      <c r="K35" s="46">
        <v>5</v>
      </c>
      <c r="L35" s="46"/>
      <c r="M35" s="46"/>
      <c r="N35" s="46">
        <v>6</v>
      </c>
      <c r="O35" s="46"/>
      <c r="P35" s="46"/>
      <c r="Q35" s="46">
        <v>7</v>
      </c>
      <c r="R35" s="46"/>
      <c r="S35" s="46"/>
      <c r="T35" s="46"/>
      <c r="U35" s="46">
        <v>13</v>
      </c>
      <c r="V35" s="46"/>
      <c r="W35" s="46"/>
      <c r="X35" s="46">
        <v>26</v>
      </c>
      <c r="Y35" s="46"/>
      <c r="Z35" s="46"/>
      <c r="AA35" s="6">
        <v>15</v>
      </c>
      <c r="AB35" s="2" t="s">
        <v>0</v>
      </c>
    </row>
    <row r="36" spans="1:30" ht="11.25" customHeight="1">
      <c r="A36" s="35" t="s">
        <v>0</v>
      </c>
      <c r="B36" s="35"/>
      <c r="C36" s="40" t="s">
        <v>22</v>
      </c>
      <c r="D36" s="40"/>
      <c r="E36" s="40"/>
      <c r="F36" s="40"/>
      <c r="G36" s="40"/>
      <c r="H36" s="40"/>
      <c r="I36" s="41">
        <v>2</v>
      </c>
      <c r="J36" s="41"/>
      <c r="K36" s="41">
        <v>5</v>
      </c>
      <c r="L36" s="41"/>
      <c r="M36" s="41"/>
      <c r="N36" s="41">
        <v>9</v>
      </c>
      <c r="O36" s="41"/>
      <c r="P36" s="41"/>
      <c r="Q36" s="41">
        <v>7</v>
      </c>
      <c r="R36" s="41"/>
      <c r="S36" s="41"/>
      <c r="T36" s="41"/>
      <c r="U36" s="41">
        <v>15</v>
      </c>
      <c r="V36" s="41"/>
      <c r="W36" s="41"/>
      <c r="X36" s="41">
        <v>13</v>
      </c>
      <c r="Y36" s="41"/>
      <c r="Z36" s="41"/>
      <c r="AA36" s="9">
        <v>12</v>
      </c>
      <c r="AB36" s="10" t="s">
        <v>0</v>
      </c>
    </row>
    <row r="37" spans="1:30" ht="11.25" customHeight="1">
      <c r="A37" s="43" t="s">
        <v>0</v>
      </c>
      <c r="B37" s="43"/>
      <c r="C37" s="45" t="s">
        <v>23</v>
      </c>
      <c r="D37" s="45"/>
      <c r="E37" s="45"/>
      <c r="F37" s="45"/>
      <c r="G37" s="45"/>
      <c r="H37" s="45"/>
      <c r="I37" s="46">
        <v>0</v>
      </c>
      <c r="J37" s="46"/>
      <c r="K37" s="46">
        <v>8</v>
      </c>
      <c r="L37" s="46"/>
      <c r="M37" s="46"/>
      <c r="N37" s="46">
        <v>11</v>
      </c>
      <c r="O37" s="46"/>
      <c r="P37" s="46"/>
      <c r="Q37" s="46">
        <v>15</v>
      </c>
      <c r="R37" s="46"/>
      <c r="S37" s="46"/>
      <c r="T37" s="46"/>
      <c r="U37" s="46">
        <v>14</v>
      </c>
      <c r="V37" s="46"/>
      <c r="W37" s="46"/>
      <c r="X37" s="46">
        <v>13</v>
      </c>
      <c r="Y37" s="46"/>
      <c r="Z37" s="46"/>
      <c r="AA37" s="6">
        <v>8</v>
      </c>
      <c r="AB37" s="2" t="s">
        <v>0</v>
      </c>
    </row>
    <row r="38" spans="1:30" ht="11.25" customHeight="1">
      <c r="A38" s="35" t="s">
        <v>0</v>
      </c>
      <c r="B38" s="35"/>
      <c r="C38" s="40" t="s">
        <v>24</v>
      </c>
      <c r="D38" s="40"/>
      <c r="E38" s="40"/>
      <c r="F38" s="40"/>
      <c r="G38" s="40"/>
      <c r="H38" s="40"/>
      <c r="I38" s="41">
        <v>1</v>
      </c>
      <c r="J38" s="41"/>
      <c r="K38" s="41">
        <v>8</v>
      </c>
      <c r="L38" s="41"/>
      <c r="M38" s="41"/>
      <c r="N38" s="41">
        <v>7</v>
      </c>
      <c r="O38" s="41"/>
      <c r="P38" s="41"/>
      <c r="Q38" s="41">
        <v>19</v>
      </c>
      <c r="R38" s="41"/>
      <c r="S38" s="41"/>
      <c r="T38" s="41"/>
      <c r="U38" s="41">
        <v>15</v>
      </c>
      <c r="V38" s="41"/>
      <c r="W38" s="41"/>
      <c r="X38" s="41">
        <v>9</v>
      </c>
      <c r="Y38" s="41"/>
      <c r="Z38" s="41"/>
      <c r="AA38" s="9">
        <v>3</v>
      </c>
      <c r="AB38" s="10" t="s">
        <v>0</v>
      </c>
    </row>
    <row r="39" spans="1:30" ht="11.25" customHeight="1">
      <c r="A39" s="43" t="s">
        <v>0</v>
      </c>
      <c r="B39" s="43"/>
      <c r="C39" s="45" t="s">
        <v>25</v>
      </c>
      <c r="D39" s="45"/>
      <c r="E39" s="45"/>
      <c r="F39" s="45"/>
      <c r="G39" s="45"/>
      <c r="H39" s="45"/>
      <c r="I39" s="46">
        <v>1</v>
      </c>
      <c r="J39" s="46"/>
      <c r="K39" s="46">
        <v>0</v>
      </c>
      <c r="L39" s="46"/>
      <c r="M39" s="46"/>
      <c r="N39" s="46">
        <v>2</v>
      </c>
      <c r="O39" s="46"/>
      <c r="P39" s="46"/>
      <c r="Q39" s="46">
        <v>4</v>
      </c>
      <c r="R39" s="46"/>
      <c r="S39" s="46"/>
      <c r="T39" s="46"/>
      <c r="U39" s="46">
        <v>6</v>
      </c>
      <c r="V39" s="46"/>
      <c r="W39" s="46"/>
      <c r="X39" s="46">
        <v>2</v>
      </c>
      <c r="Y39" s="46"/>
      <c r="Z39" s="46"/>
      <c r="AA39" s="6">
        <v>0</v>
      </c>
      <c r="AB39" s="2" t="s">
        <v>0</v>
      </c>
    </row>
    <row r="40" spans="1:30" ht="10.5" customHeight="1">
      <c r="A40" s="35" t="s">
        <v>0</v>
      </c>
      <c r="B40" s="35"/>
      <c r="C40" s="40" t="s">
        <v>26</v>
      </c>
      <c r="D40" s="40"/>
      <c r="E40" s="40"/>
      <c r="F40" s="40"/>
      <c r="G40" s="40"/>
      <c r="H40" s="40"/>
      <c r="I40" s="41">
        <v>1</v>
      </c>
      <c r="J40" s="41"/>
      <c r="K40" s="41">
        <v>0</v>
      </c>
      <c r="L40" s="41"/>
      <c r="M40" s="41"/>
      <c r="N40" s="41">
        <v>2</v>
      </c>
      <c r="O40" s="41"/>
      <c r="P40" s="41"/>
      <c r="Q40" s="41">
        <v>6</v>
      </c>
      <c r="R40" s="41"/>
      <c r="S40" s="41"/>
      <c r="T40" s="41"/>
      <c r="U40" s="41">
        <v>5</v>
      </c>
      <c r="V40" s="41"/>
      <c r="W40" s="41"/>
      <c r="X40" s="41">
        <v>3</v>
      </c>
      <c r="Y40" s="41"/>
      <c r="Z40" s="41"/>
      <c r="AA40" s="9">
        <v>0</v>
      </c>
      <c r="AB40" s="10" t="s">
        <v>0</v>
      </c>
    </row>
    <row r="41" spans="1:30" ht="11.25" customHeight="1">
      <c r="A41" s="43" t="s">
        <v>0</v>
      </c>
      <c r="B41" s="43"/>
      <c r="C41" s="45" t="s">
        <v>27</v>
      </c>
      <c r="D41" s="45"/>
      <c r="E41" s="45"/>
      <c r="F41" s="45"/>
      <c r="G41" s="45"/>
      <c r="H41" s="45"/>
      <c r="I41" s="46">
        <v>0</v>
      </c>
      <c r="J41" s="46"/>
      <c r="K41" s="46">
        <v>0</v>
      </c>
      <c r="L41" s="46"/>
      <c r="M41" s="46"/>
      <c r="N41" s="46">
        <v>0</v>
      </c>
      <c r="O41" s="46"/>
      <c r="P41" s="46"/>
      <c r="Q41" s="46">
        <v>0</v>
      </c>
      <c r="R41" s="46"/>
      <c r="S41" s="46"/>
      <c r="T41" s="46"/>
      <c r="U41" s="46">
        <v>2</v>
      </c>
      <c r="V41" s="46"/>
      <c r="W41" s="46"/>
      <c r="X41" s="46">
        <v>0</v>
      </c>
      <c r="Y41" s="46"/>
      <c r="Z41" s="46"/>
      <c r="AA41" s="6">
        <v>0</v>
      </c>
      <c r="AB41" s="2" t="s">
        <v>0</v>
      </c>
    </row>
    <row r="42" spans="1:30" ht="11.25" customHeight="1">
      <c r="A42" s="35" t="s">
        <v>0</v>
      </c>
      <c r="B42" s="35"/>
      <c r="C42" s="40" t="s">
        <v>28</v>
      </c>
      <c r="D42" s="40"/>
      <c r="E42" s="40"/>
      <c r="F42" s="40"/>
      <c r="G42" s="40"/>
      <c r="H42" s="40"/>
      <c r="I42" s="41">
        <v>0</v>
      </c>
      <c r="J42" s="41"/>
      <c r="K42" s="41">
        <v>0</v>
      </c>
      <c r="L42" s="41"/>
      <c r="M42" s="41"/>
      <c r="N42" s="41">
        <v>0</v>
      </c>
      <c r="O42" s="41"/>
      <c r="P42" s="41"/>
      <c r="Q42" s="41">
        <v>0</v>
      </c>
      <c r="R42" s="41"/>
      <c r="S42" s="41"/>
      <c r="T42" s="41"/>
      <c r="U42" s="41">
        <v>2</v>
      </c>
      <c r="V42" s="41"/>
      <c r="W42" s="41"/>
      <c r="X42" s="41">
        <v>0</v>
      </c>
      <c r="Y42" s="41"/>
      <c r="Z42" s="41"/>
      <c r="AA42" s="9">
        <v>0</v>
      </c>
      <c r="AB42" s="10" t="s">
        <v>0</v>
      </c>
    </row>
    <row r="43" spans="1:30" ht="11.25" customHeight="1">
      <c r="A43" s="42" t="s">
        <v>0</v>
      </c>
      <c r="B43" s="42"/>
      <c r="C43" s="43" t="s">
        <v>29</v>
      </c>
      <c r="D43" s="43"/>
      <c r="E43" s="43"/>
      <c r="F43" s="43"/>
      <c r="G43" s="43"/>
      <c r="H43" s="43"/>
      <c r="I43" s="44">
        <v>26797</v>
      </c>
      <c r="J43" s="44"/>
      <c r="K43" s="44">
        <v>36819</v>
      </c>
      <c r="L43" s="44"/>
      <c r="M43" s="44"/>
      <c r="N43" s="44">
        <v>36295</v>
      </c>
      <c r="O43" s="44"/>
      <c r="P43" s="44"/>
      <c r="Q43" s="44">
        <v>42569</v>
      </c>
      <c r="R43" s="44"/>
      <c r="S43" s="44"/>
      <c r="T43" s="44"/>
      <c r="U43" s="44">
        <v>37379</v>
      </c>
      <c r="V43" s="44"/>
      <c r="W43" s="44"/>
      <c r="X43" s="44">
        <v>24079</v>
      </c>
      <c r="Y43" s="44"/>
      <c r="Z43" s="44"/>
      <c r="AA43" s="11">
        <v>22967</v>
      </c>
      <c r="AB43" s="2" t="s">
        <v>0</v>
      </c>
    </row>
    <row r="44" spans="1:30" ht="11.25" customHeight="1">
      <c r="A44" s="35" t="s">
        <v>0</v>
      </c>
      <c r="B44" s="35"/>
      <c r="C44" s="35" t="s">
        <v>30</v>
      </c>
      <c r="D44" s="35"/>
      <c r="E44" s="35"/>
      <c r="F44" s="35"/>
      <c r="G44" s="35"/>
      <c r="H44" s="35"/>
      <c r="I44" s="36">
        <v>40556</v>
      </c>
      <c r="J44" s="36"/>
      <c r="K44" s="36">
        <v>38362</v>
      </c>
      <c r="L44" s="36"/>
      <c r="M44" s="36"/>
      <c r="N44" s="36">
        <v>42683</v>
      </c>
      <c r="O44" s="36"/>
      <c r="P44" s="36"/>
      <c r="Q44" s="36">
        <v>48071</v>
      </c>
      <c r="R44" s="36"/>
      <c r="S44" s="36"/>
      <c r="T44" s="36"/>
      <c r="U44" s="36">
        <v>55365</v>
      </c>
      <c r="V44" s="36"/>
      <c r="W44" s="36"/>
      <c r="X44" s="36">
        <v>32560</v>
      </c>
      <c r="Y44" s="36"/>
      <c r="Z44" s="36"/>
      <c r="AA44" s="12">
        <v>25550</v>
      </c>
      <c r="AB44" s="7" t="s">
        <v>0</v>
      </c>
    </row>
    <row r="45" spans="1:30" ht="49.5" customHeight="1">
      <c r="A45" s="16"/>
      <c r="B45" s="16"/>
      <c r="C45" s="16"/>
      <c r="D45" s="16"/>
      <c r="E45" s="16"/>
      <c r="F45" s="16"/>
      <c r="G45" s="16"/>
      <c r="H45" s="16"/>
      <c r="I45" s="31">
        <f>I33*I44</f>
        <v>365004</v>
      </c>
      <c r="J45" s="31"/>
      <c r="K45" s="39">
        <f>K33*K44</f>
        <v>1112498</v>
      </c>
      <c r="L45" s="39"/>
      <c r="M45" s="39"/>
      <c r="N45" s="38">
        <f>N33*N44</f>
        <v>1750003</v>
      </c>
      <c r="O45" s="38"/>
      <c r="P45" s="38"/>
      <c r="Q45" s="38">
        <f>Q33*Q44</f>
        <v>3364970</v>
      </c>
      <c r="R45" s="38"/>
      <c r="S45" s="38"/>
      <c r="T45" s="38"/>
      <c r="U45" s="39">
        <f>U33*U44</f>
        <v>4539930</v>
      </c>
      <c r="V45" s="39"/>
      <c r="W45" s="39"/>
      <c r="X45" s="38">
        <f>X33*X44</f>
        <v>2702480</v>
      </c>
      <c r="Y45" s="38"/>
      <c r="Z45" s="38"/>
      <c r="AA45" s="31">
        <f>AA33*AA44</f>
        <v>1277500</v>
      </c>
      <c r="AB45" s="31"/>
      <c r="AC45" s="18">
        <f>(X45+AA45)/(I45+K45+N45+Q45+U45+X45+AA45)</f>
        <v>0.26335882787528242</v>
      </c>
      <c r="AD45" s="19" t="s">
        <v>60</v>
      </c>
    </row>
    <row r="46" spans="1:30" ht="17.649999999999999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18">
        <f>(N45+Q45+U45)/(I45+K45+N45+Q45+U45+X45+AA45)</f>
        <v>0.63887354643228056</v>
      </c>
      <c r="AD46" s="19" t="s">
        <v>61</v>
      </c>
    </row>
    <row r="47" spans="1:30" ht="17.649999999999999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30" ht="17.649999999999999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>
        <f>AC45/AC33</f>
        <v>0.72077152892182561</v>
      </c>
      <c r="AD48" s="19" t="s">
        <v>64</v>
      </c>
    </row>
    <row r="49" spans="1:30" ht="17.649999999999999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>
        <f>AC46/AC34</f>
        <v>1.2049221290225396</v>
      </c>
      <c r="AD49" s="19" t="s">
        <v>65</v>
      </c>
    </row>
    <row r="50" spans="1:30" ht="27.75" customHeight="1">
      <c r="B50" s="33" t="s">
        <v>40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30" ht="0.9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30" ht="1.35" customHeight="1">
      <c r="A52" s="34" t="s">
        <v>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1:30" ht="3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30" ht="13.5" customHeight="1">
      <c r="B54" s="22" t="s">
        <v>0</v>
      </c>
      <c r="C54" s="22"/>
      <c r="D54" s="23" t="s">
        <v>0</v>
      </c>
      <c r="E54" s="23"/>
      <c r="F54" s="23"/>
      <c r="G54" s="23"/>
      <c r="H54" s="24" t="s">
        <v>41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30" ht="11.85" customHeight="1">
      <c r="B55" s="25" t="s">
        <v>0</v>
      </c>
      <c r="C55" s="25"/>
      <c r="D55" s="26" t="s">
        <v>0</v>
      </c>
      <c r="E55" s="26"/>
      <c r="F55" s="26"/>
      <c r="G55" s="26"/>
      <c r="H55" s="27" t="s">
        <v>42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6" t="s">
        <v>0</v>
      </c>
      <c r="U55" s="26"/>
      <c r="V55" s="26"/>
      <c r="W55" s="26"/>
      <c r="X55" s="26"/>
      <c r="Y55" s="26"/>
      <c r="Z55" s="26"/>
      <c r="AA55" s="26"/>
      <c r="AB55" s="26"/>
    </row>
    <row r="56" spans="1:30" ht="15" customHeight="1">
      <c r="B56" s="28" t="s">
        <v>43</v>
      </c>
      <c r="C56" s="28"/>
      <c r="D56" s="23" t="s">
        <v>0</v>
      </c>
      <c r="E56" s="23"/>
      <c r="F56" s="23"/>
      <c r="G56" s="23"/>
      <c r="H56" s="27" t="s">
        <v>44</v>
      </c>
      <c r="I56" s="27"/>
      <c r="J56" s="27" t="s">
        <v>45</v>
      </c>
      <c r="K56" s="27"/>
      <c r="L56" s="27"/>
      <c r="M56" s="27"/>
      <c r="N56" s="27"/>
      <c r="O56" s="29" t="s">
        <v>46</v>
      </c>
      <c r="P56" s="29"/>
      <c r="Q56" s="29"/>
      <c r="R56" s="29"/>
      <c r="S56" s="29"/>
      <c r="T56" s="30" t="s">
        <v>47</v>
      </c>
      <c r="U56" s="30"/>
      <c r="V56" s="30"/>
      <c r="W56" s="30"/>
      <c r="X56" s="30"/>
      <c r="Y56" s="30"/>
      <c r="Z56" s="30"/>
      <c r="AA56" s="30"/>
      <c r="AB56" s="30"/>
    </row>
  </sheetData>
  <mergeCells count="312">
    <mergeCell ref="B55:C55"/>
    <mergeCell ref="D55:G55"/>
    <mergeCell ref="H55:S55"/>
    <mergeCell ref="T55:AB55"/>
    <mergeCell ref="B56:C56"/>
    <mergeCell ref="D56:G56"/>
    <mergeCell ref="H56:I56"/>
    <mergeCell ref="J56:N56"/>
    <mergeCell ref="O56:S56"/>
    <mergeCell ref="T56:AB56"/>
    <mergeCell ref="A52:AB52"/>
    <mergeCell ref="A53:AB53"/>
    <mergeCell ref="B54:C54"/>
    <mergeCell ref="D54:G54"/>
    <mergeCell ref="H54:AB54"/>
    <mergeCell ref="A44:B44"/>
    <mergeCell ref="C44:H44"/>
    <mergeCell ref="I44:J44"/>
    <mergeCell ref="K44:M44"/>
    <mergeCell ref="N44:P44"/>
    <mergeCell ref="A46:AB46"/>
    <mergeCell ref="A47:AB47"/>
    <mergeCell ref="A48:AB48"/>
    <mergeCell ref="A49:AB49"/>
    <mergeCell ref="B50:AB50"/>
    <mergeCell ref="A51:AB51"/>
    <mergeCell ref="I45:J45"/>
    <mergeCell ref="K45:M45"/>
    <mergeCell ref="N45:P45"/>
    <mergeCell ref="Q45:T45"/>
    <mergeCell ref="U45:W45"/>
    <mergeCell ref="X45:Z45"/>
    <mergeCell ref="AA45:AB45"/>
    <mergeCell ref="Q44:T44"/>
    <mergeCell ref="U44:W44"/>
    <mergeCell ref="X44:Z44"/>
    <mergeCell ref="A42:B42"/>
    <mergeCell ref="C42:H42"/>
    <mergeCell ref="I42:J42"/>
    <mergeCell ref="K42:M42"/>
    <mergeCell ref="N42:P42"/>
    <mergeCell ref="Q42:T42"/>
    <mergeCell ref="U42:W42"/>
    <mergeCell ref="X42:Z42"/>
    <mergeCell ref="A43:B43"/>
    <mergeCell ref="C43:H43"/>
    <mergeCell ref="I43:J43"/>
    <mergeCell ref="K43:M43"/>
    <mergeCell ref="N43:P43"/>
    <mergeCell ref="Q43:T43"/>
    <mergeCell ref="U43:W43"/>
    <mergeCell ref="X43:Z43"/>
    <mergeCell ref="U40:W40"/>
    <mergeCell ref="X40:Z40"/>
    <mergeCell ref="A41:B41"/>
    <mergeCell ref="C41:H41"/>
    <mergeCell ref="I41:J41"/>
    <mergeCell ref="K41:M41"/>
    <mergeCell ref="N41:P41"/>
    <mergeCell ref="Q41:T41"/>
    <mergeCell ref="U41:W41"/>
    <mergeCell ref="X41:Z41"/>
    <mergeCell ref="A40:B40"/>
    <mergeCell ref="C40:H40"/>
    <mergeCell ref="I40:J40"/>
    <mergeCell ref="K40:M40"/>
    <mergeCell ref="N40:P40"/>
    <mergeCell ref="Q40:T40"/>
    <mergeCell ref="U38:W38"/>
    <mergeCell ref="X38:Z38"/>
    <mergeCell ref="A39:B39"/>
    <mergeCell ref="C39:H39"/>
    <mergeCell ref="I39:J39"/>
    <mergeCell ref="K39:M39"/>
    <mergeCell ref="N39:P39"/>
    <mergeCell ref="Q39:T39"/>
    <mergeCell ref="U39:W39"/>
    <mergeCell ref="X39:Z39"/>
    <mergeCell ref="A38:B38"/>
    <mergeCell ref="C38:H38"/>
    <mergeCell ref="I38:J38"/>
    <mergeCell ref="K38:M38"/>
    <mergeCell ref="N38:P38"/>
    <mergeCell ref="Q38:T38"/>
    <mergeCell ref="U36:W36"/>
    <mergeCell ref="X36:Z36"/>
    <mergeCell ref="A37:B37"/>
    <mergeCell ref="C37:H37"/>
    <mergeCell ref="I37:J37"/>
    <mergeCell ref="K37:M37"/>
    <mergeCell ref="N37:P37"/>
    <mergeCell ref="Q37:T37"/>
    <mergeCell ref="U37:W37"/>
    <mergeCell ref="X37:Z37"/>
    <mergeCell ref="A36:B36"/>
    <mergeCell ref="C36:H36"/>
    <mergeCell ref="I36:J36"/>
    <mergeCell ref="K36:M36"/>
    <mergeCell ref="N36:P36"/>
    <mergeCell ref="Q36:T36"/>
    <mergeCell ref="U34:W34"/>
    <mergeCell ref="X34:Z34"/>
    <mergeCell ref="A35:B35"/>
    <mergeCell ref="C35:H35"/>
    <mergeCell ref="I35:J35"/>
    <mergeCell ref="K35:M35"/>
    <mergeCell ref="N35:P35"/>
    <mergeCell ref="Q35:T35"/>
    <mergeCell ref="U35:W35"/>
    <mergeCell ref="X35:Z35"/>
    <mergeCell ref="A34:B34"/>
    <mergeCell ref="C34:H34"/>
    <mergeCell ref="I34:J34"/>
    <mergeCell ref="K34:M34"/>
    <mergeCell ref="N34:P34"/>
    <mergeCell ref="Q34:T34"/>
    <mergeCell ref="U32:W32"/>
    <mergeCell ref="X32:Z32"/>
    <mergeCell ref="A33:B33"/>
    <mergeCell ref="C33:H33"/>
    <mergeCell ref="I33:J33"/>
    <mergeCell ref="K33:M33"/>
    <mergeCell ref="N33:P33"/>
    <mergeCell ref="Q33:T33"/>
    <mergeCell ref="U33:W33"/>
    <mergeCell ref="X33:Z33"/>
    <mergeCell ref="A32:B32"/>
    <mergeCell ref="C32:H32"/>
    <mergeCell ref="I32:J32"/>
    <mergeCell ref="K32:M32"/>
    <mergeCell ref="N32:P32"/>
    <mergeCell ref="Q32:T32"/>
    <mergeCell ref="U30:W30"/>
    <mergeCell ref="X30:Z30"/>
    <mergeCell ref="A31:B31"/>
    <mergeCell ref="C31:H31"/>
    <mergeCell ref="I31:AA31"/>
    <mergeCell ref="A28:B28"/>
    <mergeCell ref="C28:H28"/>
    <mergeCell ref="I28:K28"/>
    <mergeCell ref="L28:O28"/>
    <mergeCell ref="P28:U28"/>
    <mergeCell ref="A30:B30"/>
    <mergeCell ref="C30:H30"/>
    <mergeCell ref="I30:J30"/>
    <mergeCell ref="K30:M30"/>
    <mergeCell ref="N30:P30"/>
    <mergeCell ref="Q30:T30"/>
    <mergeCell ref="V28:Y28"/>
    <mergeCell ref="Z28:AA28"/>
    <mergeCell ref="A29:B29"/>
    <mergeCell ref="C29:H29"/>
    <mergeCell ref="I29:K29"/>
    <mergeCell ref="L29:O29"/>
    <mergeCell ref="P29:U29"/>
    <mergeCell ref="V29:Y29"/>
    <mergeCell ref="Z29:AA29"/>
    <mergeCell ref="Z26:AA26"/>
    <mergeCell ref="A27:B27"/>
    <mergeCell ref="C27:H27"/>
    <mergeCell ref="I27:K27"/>
    <mergeCell ref="L27:O27"/>
    <mergeCell ref="P27:U27"/>
    <mergeCell ref="V27:Y27"/>
    <mergeCell ref="Z27:AA27"/>
    <mergeCell ref="A26:B26"/>
    <mergeCell ref="C26:H26"/>
    <mergeCell ref="I26:K26"/>
    <mergeCell ref="L26:O26"/>
    <mergeCell ref="P26:U26"/>
    <mergeCell ref="V26:Y26"/>
    <mergeCell ref="Z24:AA24"/>
    <mergeCell ref="A25:B25"/>
    <mergeCell ref="C25:H25"/>
    <mergeCell ref="I25:K25"/>
    <mergeCell ref="L25:O25"/>
    <mergeCell ref="P25:U25"/>
    <mergeCell ref="V25:Y25"/>
    <mergeCell ref="Z25:AA25"/>
    <mergeCell ref="A24:B24"/>
    <mergeCell ref="C24:H24"/>
    <mergeCell ref="I24:K24"/>
    <mergeCell ref="L24:O24"/>
    <mergeCell ref="P24:U24"/>
    <mergeCell ref="V24:Y24"/>
    <mergeCell ref="Z22:AA22"/>
    <mergeCell ref="A23:B23"/>
    <mergeCell ref="C23:H23"/>
    <mergeCell ref="I23:K23"/>
    <mergeCell ref="L23:O23"/>
    <mergeCell ref="P23:U23"/>
    <mergeCell ref="V23:Y23"/>
    <mergeCell ref="Z23:AA23"/>
    <mergeCell ref="A22:B22"/>
    <mergeCell ref="C22:H22"/>
    <mergeCell ref="I22:K22"/>
    <mergeCell ref="L22:O22"/>
    <mergeCell ref="P22:U22"/>
    <mergeCell ref="V22:Y22"/>
    <mergeCell ref="Z20:AA20"/>
    <mergeCell ref="A21:B21"/>
    <mergeCell ref="C21:H21"/>
    <mergeCell ref="I21:K21"/>
    <mergeCell ref="L21:O21"/>
    <mergeCell ref="P21:U21"/>
    <mergeCell ref="V21:Y21"/>
    <mergeCell ref="Z21:AA21"/>
    <mergeCell ref="A20:B20"/>
    <mergeCell ref="C20:H20"/>
    <mergeCell ref="I20:K20"/>
    <mergeCell ref="L20:O20"/>
    <mergeCell ref="P20:U20"/>
    <mergeCell ref="V20:Y20"/>
    <mergeCell ref="Z18:AA18"/>
    <mergeCell ref="A19:B19"/>
    <mergeCell ref="C19:H19"/>
    <mergeCell ref="I19:K19"/>
    <mergeCell ref="L19:O19"/>
    <mergeCell ref="P19:U19"/>
    <mergeCell ref="V19:Y19"/>
    <mergeCell ref="Z19:AA19"/>
    <mergeCell ref="A18:B18"/>
    <mergeCell ref="C18:H18"/>
    <mergeCell ref="I18:K18"/>
    <mergeCell ref="L18:O18"/>
    <mergeCell ref="P18:U18"/>
    <mergeCell ref="V18:Y18"/>
    <mergeCell ref="Z16:AA16"/>
    <mergeCell ref="A17:B17"/>
    <mergeCell ref="C17:H17"/>
    <mergeCell ref="I17:K17"/>
    <mergeCell ref="L17:O17"/>
    <mergeCell ref="P17:U17"/>
    <mergeCell ref="V17:Y17"/>
    <mergeCell ref="Z17:AA17"/>
    <mergeCell ref="A16:B16"/>
    <mergeCell ref="C16:H16"/>
    <mergeCell ref="I16:K16"/>
    <mergeCell ref="L16:O16"/>
    <mergeCell ref="P16:U16"/>
    <mergeCell ref="V16:Y16"/>
    <mergeCell ref="S14:X14"/>
    <mergeCell ref="Y14:AA14"/>
    <mergeCell ref="A15:B15"/>
    <mergeCell ref="C15:D15"/>
    <mergeCell ref="E15:F15"/>
    <mergeCell ref="G15:H15"/>
    <mergeCell ref="I15:L15"/>
    <mergeCell ref="M15:R15"/>
    <mergeCell ref="S15:X15"/>
    <mergeCell ref="Y15:AA15"/>
    <mergeCell ref="A14:B14"/>
    <mergeCell ref="C14:D14"/>
    <mergeCell ref="E14:F14"/>
    <mergeCell ref="G14:H14"/>
    <mergeCell ref="I14:L14"/>
    <mergeCell ref="M14:R14"/>
    <mergeCell ref="S12:X12"/>
    <mergeCell ref="Y12:AA12"/>
    <mergeCell ref="A13:B13"/>
    <mergeCell ref="C13:D13"/>
    <mergeCell ref="E13:F13"/>
    <mergeCell ref="G13:H13"/>
    <mergeCell ref="I13:L13"/>
    <mergeCell ref="M13:R13"/>
    <mergeCell ref="S13:X13"/>
    <mergeCell ref="Y13:AA13"/>
    <mergeCell ref="A12:B12"/>
    <mergeCell ref="C12:D12"/>
    <mergeCell ref="E12:F12"/>
    <mergeCell ref="G12:H12"/>
    <mergeCell ref="I12:L12"/>
    <mergeCell ref="M12:R12"/>
    <mergeCell ref="S10:X10"/>
    <mergeCell ref="Y10:AA10"/>
    <mergeCell ref="A11:B11"/>
    <mergeCell ref="C11:D11"/>
    <mergeCell ref="E11:F11"/>
    <mergeCell ref="G11:H11"/>
    <mergeCell ref="I11:L11"/>
    <mergeCell ref="M11:R11"/>
    <mergeCell ref="S11:X11"/>
    <mergeCell ref="Y11:AA11"/>
    <mergeCell ref="A10:B10"/>
    <mergeCell ref="C10:D10"/>
    <mergeCell ref="E10:F10"/>
    <mergeCell ref="G10:H10"/>
    <mergeCell ref="I10:L10"/>
    <mergeCell ref="M10:R10"/>
    <mergeCell ref="A9:B9"/>
    <mergeCell ref="C9:D9"/>
    <mergeCell ref="E9:F9"/>
    <mergeCell ref="G9:H9"/>
    <mergeCell ref="I9:L9"/>
    <mergeCell ref="M9:R9"/>
    <mergeCell ref="F5:V5"/>
    <mergeCell ref="W5:AB5"/>
    <mergeCell ref="F6:V6"/>
    <mergeCell ref="W6:AB6"/>
    <mergeCell ref="A7:AB7"/>
    <mergeCell ref="A8:AB8"/>
    <mergeCell ref="R4:AB4"/>
    <mergeCell ref="S9:X9"/>
    <mergeCell ref="Y9:AA9"/>
    <mergeCell ref="F1:Q1"/>
    <mergeCell ref="R1:V1"/>
    <mergeCell ref="W1:AB1"/>
    <mergeCell ref="E2:AB2"/>
    <mergeCell ref="F3:Q3"/>
    <mergeCell ref="R3:V3"/>
    <mergeCell ref="W3:AB3"/>
    <mergeCell ref="F4:Q4"/>
  </mergeCells>
  <hyperlinks>
    <hyperlink ref="O56" r:id="rId1"/>
  </hyperlinks>
  <pageMargins left="0.21" right="0.23" top="0.19" bottom="0.09" header="0" footer="0"/>
  <pageSetup fitToHeight="0" orientation="portrait" horizontalDpi="300"/>
  <rowBreaks count="1" manualBreakCount="1">
    <brk id="5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56"/>
  <sheetViews>
    <sheetView topLeftCell="A4" workbookViewId="0">
      <selection activeCell="AC48" sqref="AC48:AD49"/>
    </sheetView>
  </sheetViews>
  <sheetFormatPr defaultRowHeight="12.75"/>
  <cols>
    <col min="1" max="1" width="2.5703125" customWidth="1"/>
    <col min="2" max="2" width="3.5703125" customWidth="1"/>
    <col min="3" max="3" width="6.42578125" customWidth="1"/>
    <col min="4" max="4" width="13" customWidth="1"/>
    <col min="5" max="5" width="1" customWidth="1"/>
    <col min="6" max="6" width="1.42578125" customWidth="1"/>
    <col min="7" max="7" width="6.5703125" customWidth="1"/>
    <col min="8" max="8" width="8.140625" customWidth="1"/>
    <col min="9" max="9" width="7.140625" customWidth="1"/>
    <col min="10" max="10" width="1.28515625" customWidth="1"/>
    <col min="11" max="11" width="3.85546875" customWidth="1"/>
    <col min="12" max="12" width="2.28515625" customWidth="1"/>
    <col min="13" max="13" width="2.140625" customWidth="1"/>
    <col min="14" max="14" width="3.140625" customWidth="1"/>
    <col min="15" max="15" width="4" customWidth="1"/>
    <col min="16" max="16" width="1.28515625" customWidth="1"/>
    <col min="17" max="17" width="3.140625" customWidth="1"/>
    <col min="18" max="18" width="1.140625" customWidth="1"/>
    <col min="19" max="19" width="2.5703125" customWidth="1"/>
    <col min="20" max="20" width="1.7109375" customWidth="1"/>
    <col min="21" max="21" width="2" customWidth="1"/>
    <col min="22" max="22" width="4.140625" customWidth="1"/>
    <col min="23" max="24" width="2.140625" customWidth="1"/>
    <col min="25" max="26" width="3.140625" customWidth="1"/>
    <col min="27" max="27" width="8.42578125" customWidth="1"/>
    <col min="28" max="28" width="1.42578125" customWidth="1"/>
  </cols>
  <sheetData>
    <row r="1" spans="1:28" ht="14.45" customHeight="1">
      <c r="E1" s="1" t="s">
        <v>0</v>
      </c>
      <c r="F1" s="23" t="s">
        <v>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0</v>
      </c>
      <c r="S1" s="23"/>
      <c r="T1" s="23"/>
      <c r="U1" s="23"/>
      <c r="V1" s="23"/>
      <c r="W1" s="23" t="s">
        <v>0</v>
      </c>
      <c r="X1" s="23"/>
      <c r="Y1" s="23"/>
      <c r="Z1" s="23"/>
      <c r="AA1" s="23"/>
      <c r="AB1" s="23"/>
    </row>
    <row r="2" spans="1:28" ht="20.85" customHeight="1">
      <c r="E2" s="65" t="s">
        <v>1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6.75" customHeight="1">
      <c r="E3" s="1" t="s">
        <v>0</v>
      </c>
      <c r="F3" s="23" t="s">
        <v>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 t="s">
        <v>0</v>
      </c>
      <c r="S3" s="23"/>
      <c r="T3" s="23"/>
      <c r="U3" s="23"/>
      <c r="V3" s="23"/>
      <c r="W3" s="23" t="s">
        <v>0</v>
      </c>
      <c r="X3" s="23"/>
      <c r="Y3" s="23"/>
      <c r="Z3" s="23"/>
      <c r="AA3" s="23"/>
      <c r="AB3" s="23"/>
    </row>
    <row r="4" spans="1:28" ht="11.45" customHeight="1">
      <c r="E4" s="1" t="s">
        <v>0</v>
      </c>
      <c r="F4" s="23" t="s">
        <v>52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 t="s"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1.45" customHeight="1">
      <c r="E5" s="1" t="s">
        <v>0</v>
      </c>
      <c r="F5" s="23" t="s">
        <v>51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62" t="s">
        <v>0</v>
      </c>
      <c r="X5" s="62"/>
      <c r="Y5" s="62"/>
      <c r="Z5" s="62"/>
      <c r="AA5" s="62"/>
      <c r="AB5" s="62"/>
    </row>
    <row r="6" spans="1:28" ht="11.45" customHeight="1">
      <c r="E6" s="1" t="s">
        <v>0</v>
      </c>
      <c r="F6" s="23" t="s">
        <v>48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62" t="s">
        <v>0</v>
      </c>
      <c r="X6" s="62"/>
      <c r="Y6" s="62"/>
      <c r="Z6" s="62"/>
      <c r="AA6" s="62"/>
      <c r="AB6" s="62"/>
    </row>
    <row r="7" spans="1:28" ht="1.7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1.1499999999999999" customHeight="1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1.25" customHeight="1">
      <c r="A9" s="42" t="s">
        <v>0</v>
      </c>
      <c r="B9" s="42"/>
      <c r="C9" s="42" t="s">
        <v>0</v>
      </c>
      <c r="D9" s="42"/>
      <c r="E9" s="42" t="s">
        <v>0</v>
      </c>
      <c r="F9" s="42"/>
      <c r="G9" s="42" t="s">
        <v>0</v>
      </c>
      <c r="H9" s="42"/>
      <c r="I9" s="42" t="s">
        <v>0</v>
      </c>
      <c r="J9" s="42"/>
      <c r="K9" s="42"/>
      <c r="L9" s="42"/>
      <c r="M9" s="42" t="s">
        <v>0</v>
      </c>
      <c r="N9" s="42"/>
      <c r="O9" s="42"/>
      <c r="P9" s="42"/>
      <c r="Q9" s="42"/>
      <c r="R9" s="42"/>
      <c r="S9" s="42" t="s">
        <v>0</v>
      </c>
      <c r="T9" s="42"/>
      <c r="U9" s="42"/>
      <c r="V9" s="42"/>
      <c r="W9" s="42"/>
      <c r="X9" s="42"/>
      <c r="Y9" s="42" t="s">
        <v>0</v>
      </c>
      <c r="Z9" s="42"/>
      <c r="AA9" s="42"/>
      <c r="AB9" s="2" t="s">
        <v>0</v>
      </c>
    </row>
    <row r="10" spans="1:28" ht="11.25" customHeight="1">
      <c r="A10" s="56" t="s">
        <v>0</v>
      </c>
      <c r="B10" s="56"/>
      <c r="C10" s="56" t="s">
        <v>0</v>
      </c>
      <c r="D10" s="56"/>
      <c r="E10" s="56" t="s">
        <v>0</v>
      </c>
      <c r="F10" s="56"/>
      <c r="G10" s="49" t="s">
        <v>0</v>
      </c>
      <c r="H10" s="49"/>
      <c r="I10" s="49" t="s">
        <v>0</v>
      </c>
      <c r="J10" s="49"/>
      <c r="K10" s="49"/>
      <c r="L10" s="49"/>
      <c r="M10" s="49" t="s">
        <v>0</v>
      </c>
      <c r="N10" s="49"/>
      <c r="O10" s="49"/>
      <c r="P10" s="49"/>
      <c r="Q10" s="49"/>
      <c r="R10" s="49"/>
      <c r="S10" s="49" t="s">
        <v>5</v>
      </c>
      <c r="T10" s="49"/>
      <c r="U10" s="49"/>
      <c r="V10" s="49"/>
      <c r="W10" s="49"/>
      <c r="X10" s="49"/>
      <c r="Y10" s="49" t="s">
        <v>5</v>
      </c>
      <c r="Z10" s="49"/>
      <c r="AA10" s="49"/>
      <c r="AB10" s="3" t="s">
        <v>0</v>
      </c>
    </row>
    <row r="11" spans="1:28" ht="11.25" customHeight="1">
      <c r="A11" s="56" t="s">
        <v>0</v>
      </c>
      <c r="B11" s="56"/>
      <c r="C11" s="56" t="s">
        <v>0</v>
      </c>
      <c r="D11" s="56"/>
      <c r="E11" s="56" t="s">
        <v>0</v>
      </c>
      <c r="F11" s="56"/>
      <c r="G11" s="49" t="s">
        <v>6</v>
      </c>
      <c r="H11" s="49"/>
      <c r="I11" s="49" t="s">
        <v>7</v>
      </c>
      <c r="J11" s="49"/>
      <c r="K11" s="49"/>
      <c r="L11" s="49"/>
      <c r="M11" s="49" t="s">
        <v>8</v>
      </c>
      <c r="N11" s="49"/>
      <c r="O11" s="49"/>
      <c r="P11" s="49"/>
      <c r="Q11" s="49"/>
      <c r="R11" s="49"/>
      <c r="S11" s="49" t="s">
        <v>9</v>
      </c>
      <c r="T11" s="49"/>
      <c r="U11" s="49"/>
      <c r="V11" s="49"/>
      <c r="W11" s="49"/>
      <c r="X11" s="49"/>
      <c r="Y11" s="49" t="s">
        <v>10</v>
      </c>
      <c r="Z11" s="49"/>
      <c r="AA11" s="49"/>
      <c r="AB11" s="3" t="s">
        <v>0</v>
      </c>
    </row>
    <row r="12" spans="1:28" ht="11.25" customHeight="1">
      <c r="A12" s="43" t="s">
        <v>0</v>
      </c>
      <c r="B12" s="43"/>
      <c r="C12" s="43" t="s">
        <v>11</v>
      </c>
      <c r="D12" s="43"/>
      <c r="E12" s="43" t="s">
        <v>0</v>
      </c>
      <c r="F12" s="43"/>
      <c r="G12" s="46">
        <v>551</v>
      </c>
      <c r="H12" s="46"/>
      <c r="I12" s="46">
        <v>548</v>
      </c>
      <c r="J12" s="46"/>
      <c r="K12" s="46"/>
      <c r="L12" s="46"/>
      <c r="M12" s="46">
        <v>529</v>
      </c>
      <c r="N12" s="46"/>
      <c r="O12" s="46"/>
      <c r="P12" s="46"/>
      <c r="Q12" s="46"/>
      <c r="R12" s="46"/>
      <c r="S12" s="46">
        <v>-19</v>
      </c>
      <c r="T12" s="46"/>
      <c r="U12" s="46"/>
      <c r="V12" s="46"/>
      <c r="W12" s="46"/>
      <c r="X12" s="46"/>
      <c r="Y12" s="57">
        <v>-0.7</v>
      </c>
      <c r="Z12" s="57"/>
      <c r="AA12" s="57"/>
      <c r="AB12" s="5" t="s">
        <v>0</v>
      </c>
    </row>
    <row r="13" spans="1:28" ht="11.25" customHeight="1">
      <c r="A13" s="35" t="s">
        <v>0</v>
      </c>
      <c r="B13" s="35"/>
      <c r="C13" s="35" t="s">
        <v>12</v>
      </c>
      <c r="D13" s="35"/>
      <c r="E13" s="35" t="s">
        <v>0</v>
      </c>
      <c r="F13" s="35"/>
      <c r="G13" s="61">
        <v>53.3</v>
      </c>
      <c r="H13" s="61"/>
      <c r="I13" s="61">
        <v>52.3</v>
      </c>
      <c r="J13" s="61"/>
      <c r="K13" s="61"/>
      <c r="L13" s="61"/>
      <c r="M13" s="61">
        <v>54.8</v>
      </c>
      <c r="N13" s="61"/>
      <c r="O13" s="61"/>
      <c r="P13" s="61"/>
      <c r="Q13" s="61"/>
      <c r="R13" s="61"/>
      <c r="S13" s="61">
        <v>2.5</v>
      </c>
      <c r="T13" s="61"/>
      <c r="U13" s="61"/>
      <c r="V13" s="61"/>
      <c r="W13" s="61"/>
      <c r="X13" s="61"/>
      <c r="Y13" s="60">
        <v>0.94</v>
      </c>
      <c r="Z13" s="60"/>
      <c r="AA13" s="60"/>
      <c r="AB13" s="7" t="s">
        <v>0</v>
      </c>
    </row>
    <row r="14" spans="1:28" ht="11.25" customHeight="1">
      <c r="A14" s="43" t="s">
        <v>0</v>
      </c>
      <c r="B14" s="43"/>
      <c r="C14" s="43" t="s">
        <v>13</v>
      </c>
      <c r="D14" s="43"/>
      <c r="E14" s="43" t="s">
        <v>0</v>
      </c>
      <c r="F14" s="43"/>
      <c r="G14" s="46">
        <v>234</v>
      </c>
      <c r="H14" s="46"/>
      <c r="I14" s="46">
        <v>232</v>
      </c>
      <c r="J14" s="46"/>
      <c r="K14" s="46"/>
      <c r="L14" s="46"/>
      <c r="M14" s="46">
        <v>226</v>
      </c>
      <c r="N14" s="46"/>
      <c r="O14" s="46"/>
      <c r="P14" s="46"/>
      <c r="Q14" s="46"/>
      <c r="R14" s="46"/>
      <c r="S14" s="46">
        <v>-6</v>
      </c>
      <c r="T14" s="46"/>
      <c r="U14" s="46"/>
      <c r="V14" s="46"/>
      <c r="W14" s="46"/>
      <c r="X14" s="46"/>
      <c r="Y14" s="57">
        <v>-0.52</v>
      </c>
      <c r="Z14" s="57"/>
      <c r="AA14" s="57"/>
      <c r="AB14" s="5" t="s">
        <v>0</v>
      </c>
    </row>
    <row r="15" spans="1:28" ht="11.25" customHeight="1">
      <c r="A15" s="35" t="s">
        <v>0</v>
      </c>
      <c r="B15" s="35"/>
      <c r="C15" s="35" t="s">
        <v>14</v>
      </c>
      <c r="D15" s="35"/>
      <c r="E15" s="35" t="s">
        <v>0</v>
      </c>
      <c r="F15" s="35"/>
      <c r="G15" s="58">
        <v>2.2599999999999998</v>
      </c>
      <c r="H15" s="58"/>
      <c r="I15" s="58">
        <v>2.2999999999999998</v>
      </c>
      <c r="J15" s="58"/>
      <c r="K15" s="58"/>
      <c r="L15" s="58"/>
      <c r="M15" s="59">
        <v>2.2799999999999998</v>
      </c>
      <c r="N15" s="59"/>
      <c r="O15" s="59"/>
      <c r="P15" s="59"/>
      <c r="Q15" s="59"/>
      <c r="R15" s="59"/>
      <c r="S15" s="59">
        <v>-0.02</v>
      </c>
      <c r="T15" s="59"/>
      <c r="U15" s="59"/>
      <c r="V15" s="59"/>
      <c r="W15" s="59"/>
      <c r="X15" s="59"/>
      <c r="Y15" s="60">
        <v>-0.17</v>
      </c>
      <c r="Z15" s="60"/>
      <c r="AA15" s="60"/>
      <c r="AB15" s="7" t="s">
        <v>0</v>
      </c>
    </row>
    <row r="16" spans="1:28" ht="11.25" customHeight="1">
      <c r="A16" s="42" t="s">
        <v>0</v>
      </c>
      <c r="B16" s="42"/>
      <c r="C16" s="42" t="s">
        <v>0</v>
      </c>
      <c r="D16" s="42"/>
      <c r="E16" s="42"/>
      <c r="F16" s="42"/>
      <c r="G16" s="42"/>
      <c r="H16" s="42"/>
      <c r="I16" s="42" t="s">
        <v>0</v>
      </c>
      <c r="J16" s="42"/>
      <c r="K16" s="42"/>
      <c r="L16" s="42" t="s">
        <v>0</v>
      </c>
      <c r="M16" s="42"/>
      <c r="N16" s="42"/>
      <c r="O16" s="42"/>
      <c r="P16" s="42" t="s">
        <v>0</v>
      </c>
      <c r="Q16" s="42"/>
      <c r="R16" s="42"/>
      <c r="S16" s="42"/>
      <c r="T16" s="42"/>
      <c r="U16" s="42"/>
      <c r="V16" s="42" t="s">
        <v>0</v>
      </c>
      <c r="W16" s="42"/>
      <c r="X16" s="42"/>
      <c r="Y16" s="42"/>
      <c r="Z16" s="42" t="s">
        <v>0</v>
      </c>
      <c r="AA16" s="42"/>
      <c r="AB16" s="2" t="s">
        <v>0</v>
      </c>
    </row>
    <row r="17" spans="1:28" ht="11.25" customHeight="1">
      <c r="A17" s="56" t="s">
        <v>0</v>
      </c>
      <c r="B17" s="56"/>
      <c r="C17" s="48" t="s">
        <v>15</v>
      </c>
      <c r="D17" s="48"/>
      <c r="E17" s="48"/>
      <c r="F17" s="48"/>
      <c r="G17" s="48"/>
      <c r="H17" s="48"/>
      <c r="I17" s="49" t="s">
        <v>0</v>
      </c>
      <c r="J17" s="49"/>
      <c r="K17" s="49"/>
      <c r="L17" s="49" t="s">
        <v>0</v>
      </c>
      <c r="M17" s="49"/>
      <c r="N17" s="49"/>
      <c r="O17" s="49"/>
      <c r="P17" s="49" t="s">
        <v>0</v>
      </c>
      <c r="Q17" s="49"/>
      <c r="R17" s="49"/>
      <c r="S17" s="49"/>
      <c r="T17" s="49"/>
      <c r="U17" s="49"/>
      <c r="V17" s="49" t="s">
        <v>16</v>
      </c>
      <c r="W17" s="49"/>
      <c r="X17" s="49"/>
      <c r="Y17" s="49"/>
      <c r="Z17" s="49" t="s">
        <v>17</v>
      </c>
      <c r="AA17" s="49"/>
      <c r="AB17" s="8" t="s">
        <v>0</v>
      </c>
    </row>
    <row r="18" spans="1:28" ht="11.25" customHeight="1">
      <c r="A18" s="43" t="s">
        <v>0</v>
      </c>
      <c r="B18" s="43"/>
      <c r="C18" s="43" t="s">
        <v>18</v>
      </c>
      <c r="D18" s="43"/>
      <c r="E18" s="43"/>
      <c r="F18" s="43"/>
      <c r="G18" s="43"/>
      <c r="H18" s="43"/>
      <c r="I18" s="52" t="s">
        <v>0</v>
      </c>
      <c r="J18" s="52"/>
      <c r="K18" s="52"/>
      <c r="L18" s="52" t="s">
        <v>0</v>
      </c>
      <c r="M18" s="52"/>
      <c r="N18" s="52"/>
      <c r="O18" s="52"/>
      <c r="P18" s="52" t="s">
        <v>0</v>
      </c>
      <c r="Q18" s="52"/>
      <c r="R18" s="52"/>
      <c r="S18" s="52"/>
      <c r="T18" s="52"/>
      <c r="U18" s="52"/>
      <c r="V18" s="46">
        <v>233</v>
      </c>
      <c r="W18" s="46"/>
      <c r="X18" s="46"/>
      <c r="Y18" s="46"/>
      <c r="Z18" s="52" t="s">
        <v>19</v>
      </c>
      <c r="AA18" s="52"/>
      <c r="AB18" s="2" t="s">
        <v>0</v>
      </c>
    </row>
    <row r="19" spans="1:28" ht="10.5" customHeight="1">
      <c r="A19" s="35" t="s">
        <v>0</v>
      </c>
      <c r="B19" s="35"/>
      <c r="C19" s="40" t="s">
        <v>20</v>
      </c>
      <c r="D19" s="40"/>
      <c r="E19" s="40"/>
      <c r="F19" s="40"/>
      <c r="G19" s="40"/>
      <c r="H19" s="40"/>
      <c r="I19" s="53" t="s">
        <v>0</v>
      </c>
      <c r="J19" s="53"/>
      <c r="K19" s="53"/>
      <c r="L19" s="53" t="s">
        <v>0</v>
      </c>
      <c r="M19" s="53"/>
      <c r="N19" s="53"/>
      <c r="O19" s="53"/>
      <c r="P19" s="53" t="s">
        <v>0</v>
      </c>
      <c r="Q19" s="53"/>
      <c r="R19" s="53"/>
      <c r="S19" s="53"/>
      <c r="T19" s="53"/>
      <c r="U19" s="53"/>
      <c r="V19" s="41">
        <v>32</v>
      </c>
      <c r="W19" s="41"/>
      <c r="X19" s="41"/>
      <c r="Y19" s="41"/>
      <c r="Z19" s="55">
        <v>13.7</v>
      </c>
      <c r="AA19" s="55"/>
      <c r="AB19" s="10" t="s">
        <v>0</v>
      </c>
    </row>
    <row r="20" spans="1:28" ht="11.25" customHeight="1">
      <c r="A20" s="43" t="s">
        <v>0</v>
      </c>
      <c r="B20" s="43"/>
      <c r="C20" s="45" t="s">
        <v>21</v>
      </c>
      <c r="D20" s="45"/>
      <c r="E20" s="45"/>
      <c r="F20" s="45"/>
      <c r="G20" s="45"/>
      <c r="H20" s="45"/>
      <c r="I20" s="52" t="s">
        <v>0</v>
      </c>
      <c r="J20" s="52"/>
      <c r="K20" s="52"/>
      <c r="L20" s="52" t="s">
        <v>0</v>
      </c>
      <c r="M20" s="52"/>
      <c r="N20" s="52"/>
      <c r="O20" s="52"/>
      <c r="P20" s="52" t="s">
        <v>0</v>
      </c>
      <c r="Q20" s="52"/>
      <c r="R20" s="52"/>
      <c r="S20" s="52"/>
      <c r="T20" s="52"/>
      <c r="U20" s="52"/>
      <c r="V20" s="46">
        <v>46</v>
      </c>
      <c r="W20" s="46"/>
      <c r="X20" s="46"/>
      <c r="Y20" s="46"/>
      <c r="Z20" s="54">
        <v>19.7</v>
      </c>
      <c r="AA20" s="54"/>
      <c r="AB20" s="2" t="s">
        <v>0</v>
      </c>
    </row>
    <row r="21" spans="1:28" ht="11.25" customHeight="1">
      <c r="A21" s="35" t="s">
        <v>0</v>
      </c>
      <c r="B21" s="35"/>
      <c r="C21" s="40" t="s">
        <v>22</v>
      </c>
      <c r="D21" s="40"/>
      <c r="E21" s="40"/>
      <c r="F21" s="40"/>
      <c r="G21" s="40"/>
      <c r="H21" s="40"/>
      <c r="I21" s="53" t="s">
        <v>0</v>
      </c>
      <c r="J21" s="53"/>
      <c r="K21" s="53"/>
      <c r="L21" s="53" t="s">
        <v>0</v>
      </c>
      <c r="M21" s="53"/>
      <c r="N21" s="53"/>
      <c r="O21" s="53"/>
      <c r="P21" s="53" t="s">
        <v>0</v>
      </c>
      <c r="Q21" s="53"/>
      <c r="R21" s="53"/>
      <c r="S21" s="53"/>
      <c r="T21" s="53"/>
      <c r="U21" s="53"/>
      <c r="V21" s="41">
        <v>37</v>
      </c>
      <c r="W21" s="41"/>
      <c r="X21" s="41"/>
      <c r="Y21" s="41"/>
      <c r="Z21" s="55">
        <v>15.9</v>
      </c>
      <c r="AA21" s="55"/>
      <c r="AB21" s="10" t="s">
        <v>0</v>
      </c>
    </row>
    <row r="22" spans="1:28" ht="11.25" customHeight="1">
      <c r="A22" s="43" t="s">
        <v>0</v>
      </c>
      <c r="B22" s="43"/>
      <c r="C22" s="45" t="s">
        <v>23</v>
      </c>
      <c r="D22" s="45"/>
      <c r="E22" s="45"/>
      <c r="F22" s="45"/>
      <c r="G22" s="45"/>
      <c r="H22" s="45"/>
      <c r="I22" s="52" t="s">
        <v>0</v>
      </c>
      <c r="J22" s="52"/>
      <c r="K22" s="52"/>
      <c r="L22" s="52" t="s">
        <v>0</v>
      </c>
      <c r="M22" s="52"/>
      <c r="N22" s="52"/>
      <c r="O22" s="52"/>
      <c r="P22" s="52" t="s">
        <v>0</v>
      </c>
      <c r="Q22" s="52"/>
      <c r="R22" s="52"/>
      <c r="S22" s="52"/>
      <c r="T22" s="52"/>
      <c r="U22" s="52"/>
      <c r="V22" s="46">
        <v>44</v>
      </c>
      <c r="W22" s="46"/>
      <c r="X22" s="46"/>
      <c r="Y22" s="46"/>
      <c r="Z22" s="54">
        <v>18.899999999999999</v>
      </c>
      <c r="AA22" s="54"/>
      <c r="AB22" s="2" t="s">
        <v>0</v>
      </c>
    </row>
    <row r="23" spans="1:28" ht="11.25" customHeight="1">
      <c r="A23" s="35" t="s">
        <v>0</v>
      </c>
      <c r="B23" s="35"/>
      <c r="C23" s="40" t="s">
        <v>24</v>
      </c>
      <c r="D23" s="40"/>
      <c r="E23" s="40"/>
      <c r="F23" s="40"/>
      <c r="G23" s="40"/>
      <c r="H23" s="40"/>
      <c r="I23" s="53" t="s">
        <v>0</v>
      </c>
      <c r="J23" s="53"/>
      <c r="K23" s="53"/>
      <c r="L23" s="53" t="s">
        <v>0</v>
      </c>
      <c r="M23" s="53"/>
      <c r="N23" s="53"/>
      <c r="O23" s="53"/>
      <c r="P23" s="53" t="s">
        <v>0</v>
      </c>
      <c r="Q23" s="53"/>
      <c r="R23" s="53"/>
      <c r="S23" s="53"/>
      <c r="T23" s="53"/>
      <c r="U23" s="53"/>
      <c r="V23" s="41">
        <v>48</v>
      </c>
      <c r="W23" s="41"/>
      <c r="X23" s="41"/>
      <c r="Y23" s="41"/>
      <c r="Z23" s="55">
        <v>20.6</v>
      </c>
      <c r="AA23" s="55"/>
      <c r="AB23" s="10" t="s">
        <v>0</v>
      </c>
    </row>
    <row r="24" spans="1:28" ht="11.25" customHeight="1">
      <c r="A24" s="43" t="s">
        <v>0</v>
      </c>
      <c r="B24" s="43"/>
      <c r="C24" s="45" t="s">
        <v>25</v>
      </c>
      <c r="D24" s="45"/>
      <c r="E24" s="45"/>
      <c r="F24" s="45"/>
      <c r="G24" s="45"/>
      <c r="H24" s="45"/>
      <c r="I24" s="52" t="s">
        <v>0</v>
      </c>
      <c r="J24" s="52"/>
      <c r="K24" s="52"/>
      <c r="L24" s="52" t="s">
        <v>0</v>
      </c>
      <c r="M24" s="52"/>
      <c r="N24" s="52"/>
      <c r="O24" s="52"/>
      <c r="P24" s="52" t="s">
        <v>0</v>
      </c>
      <c r="Q24" s="52"/>
      <c r="R24" s="52"/>
      <c r="S24" s="52"/>
      <c r="T24" s="52"/>
      <c r="U24" s="52"/>
      <c r="V24" s="46">
        <v>11</v>
      </c>
      <c r="W24" s="46"/>
      <c r="X24" s="46"/>
      <c r="Y24" s="46"/>
      <c r="Z24" s="54">
        <v>4.7</v>
      </c>
      <c r="AA24" s="54"/>
      <c r="AB24" s="2" t="s">
        <v>0</v>
      </c>
    </row>
    <row r="25" spans="1:28" ht="11.25" customHeight="1">
      <c r="A25" s="35" t="s">
        <v>0</v>
      </c>
      <c r="B25" s="35"/>
      <c r="C25" s="40" t="s">
        <v>26</v>
      </c>
      <c r="D25" s="40"/>
      <c r="E25" s="40"/>
      <c r="F25" s="40"/>
      <c r="G25" s="40"/>
      <c r="H25" s="40"/>
      <c r="I25" s="53" t="s">
        <v>0</v>
      </c>
      <c r="J25" s="53"/>
      <c r="K25" s="53"/>
      <c r="L25" s="53" t="s">
        <v>0</v>
      </c>
      <c r="M25" s="53"/>
      <c r="N25" s="53"/>
      <c r="O25" s="53"/>
      <c r="P25" s="53" t="s">
        <v>0</v>
      </c>
      <c r="Q25" s="53"/>
      <c r="R25" s="53"/>
      <c r="S25" s="53"/>
      <c r="T25" s="53"/>
      <c r="U25" s="53"/>
      <c r="V25" s="41">
        <v>13</v>
      </c>
      <c r="W25" s="41"/>
      <c r="X25" s="41"/>
      <c r="Y25" s="41"/>
      <c r="Z25" s="55">
        <v>5.6</v>
      </c>
      <c r="AA25" s="55"/>
      <c r="AB25" s="10" t="s">
        <v>0</v>
      </c>
    </row>
    <row r="26" spans="1:28" ht="11.25" customHeight="1">
      <c r="A26" s="43" t="s">
        <v>0</v>
      </c>
      <c r="B26" s="43"/>
      <c r="C26" s="45" t="s">
        <v>27</v>
      </c>
      <c r="D26" s="45"/>
      <c r="E26" s="45"/>
      <c r="F26" s="45"/>
      <c r="G26" s="45"/>
      <c r="H26" s="45"/>
      <c r="I26" s="52" t="s">
        <v>0</v>
      </c>
      <c r="J26" s="52"/>
      <c r="K26" s="52"/>
      <c r="L26" s="52" t="s">
        <v>0</v>
      </c>
      <c r="M26" s="52"/>
      <c r="N26" s="52"/>
      <c r="O26" s="52"/>
      <c r="P26" s="52" t="s">
        <v>0</v>
      </c>
      <c r="Q26" s="52"/>
      <c r="R26" s="52"/>
      <c r="S26" s="52"/>
      <c r="T26" s="52"/>
      <c r="U26" s="52"/>
      <c r="V26" s="46">
        <v>1</v>
      </c>
      <c r="W26" s="46"/>
      <c r="X26" s="46"/>
      <c r="Y26" s="46"/>
      <c r="Z26" s="54">
        <v>0.4</v>
      </c>
      <c r="AA26" s="54"/>
      <c r="AB26" s="2" t="s">
        <v>0</v>
      </c>
    </row>
    <row r="27" spans="1:28" ht="11.25" customHeight="1">
      <c r="A27" s="35" t="s">
        <v>0</v>
      </c>
      <c r="B27" s="35"/>
      <c r="C27" s="40" t="s">
        <v>28</v>
      </c>
      <c r="D27" s="40"/>
      <c r="E27" s="40"/>
      <c r="F27" s="40"/>
      <c r="G27" s="40"/>
      <c r="H27" s="40"/>
      <c r="I27" s="53" t="s">
        <v>0</v>
      </c>
      <c r="J27" s="53"/>
      <c r="K27" s="53"/>
      <c r="L27" s="53" t="s">
        <v>0</v>
      </c>
      <c r="M27" s="53"/>
      <c r="N27" s="53"/>
      <c r="O27" s="53"/>
      <c r="P27" s="53" t="s">
        <v>0</v>
      </c>
      <c r="Q27" s="53"/>
      <c r="R27" s="53"/>
      <c r="S27" s="53"/>
      <c r="T27" s="53"/>
      <c r="U27" s="53"/>
      <c r="V27" s="41">
        <v>1</v>
      </c>
      <c r="W27" s="41"/>
      <c r="X27" s="41"/>
      <c r="Y27" s="41"/>
      <c r="Z27" s="55">
        <v>0.4</v>
      </c>
      <c r="AA27" s="55"/>
      <c r="AB27" s="10" t="s">
        <v>0</v>
      </c>
    </row>
    <row r="28" spans="1:28" ht="11.25" customHeight="1">
      <c r="A28" s="43" t="s">
        <v>0</v>
      </c>
      <c r="B28" s="43"/>
      <c r="C28" s="43" t="s">
        <v>29</v>
      </c>
      <c r="D28" s="43"/>
      <c r="E28" s="43"/>
      <c r="F28" s="43"/>
      <c r="G28" s="43"/>
      <c r="H28" s="43"/>
      <c r="I28" s="52" t="s">
        <v>0</v>
      </c>
      <c r="J28" s="52"/>
      <c r="K28" s="52"/>
      <c r="L28" s="52" t="s">
        <v>0</v>
      </c>
      <c r="M28" s="52"/>
      <c r="N28" s="52"/>
      <c r="O28" s="52"/>
      <c r="P28" s="52" t="s">
        <v>0</v>
      </c>
      <c r="Q28" s="52"/>
      <c r="R28" s="52"/>
      <c r="S28" s="52"/>
      <c r="T28" s="52"/>
      <c r="U28" s="52"/>
      <c r="V28" s="44">
        <v>35344</v>
      </c>
      <c r="W28" s="44"/>
      <c r="X28" s="44"/>
      <c r="Y28" s="44"/>
      <c r="Z28" s="52" t="s">
        <v>0</v>
      </c>
      <c r="AA28" s="52"/>
      <c r="AB28" s="1" t="s">
        <v>0</v>
      </c>
    </row>
    <row r="29" spans="1:28" ht="11.25" customHeight="1">
      <c r="A29" s="35" t="s">
        <v>0</v>
      </c>
      <c r="B29" s="35"/>
      <c r="C29" s="35" t="s">
        <v>30</v>
      </c>
      <c r="D29" s="35"/>
      <c r="E29" s="35"/>
      <c r="F29" s="35"/>
      <c r="G29" s="35"/>
      <c r="H29" s="35"/>
      <c r="I29" s="35" t="s">
        <v>0</v>
      </c>
      <c r="J29" s="35"/>
      <c r="K29" s="35"/>
      <c r="L29" s="35" t="s">
        <v>0</v>
      </c>
      <c r="M29" s="35"/>
      <c r="N29" s="35"/>
      <c r="O29" s="35"/>
      <c r="P29" s="35" t="s">
        <v>0</v>
      </c>
      <c r="Q29" s="35"/>
      <c r="R29" s="35"/>
      <c r="S29" s="35"/>
      <c r="T29" s="35"/>
      <c r="U29" s="35"/>
      <c r="V29" s="36">
        <v>43948</v>
      </c>
      <c r="W29" s="36"/>
      <c r="X29" s="36"/>
      <c r="Y29" s="36"/>
      <c r="Z29" s="53" t="s">
        <v>0</v>
      </c>
      <c r="AA29" s="53"/>
      <c r="AB29" s="13" t="s">
        <v>0</v>
      </c>
    </row>
    <row r="30" spans="1:28" ht="11.25" customHeight="1">
      <c r="A30" s="43" t="s">
        <v>0</v>
      </c>
      <c r="B30" s="43"/>
      <c r="C30" s="43" t="s">
        <v>0</v>
      </c>
      <c r="D30" s="43"/>
      <c r="E30" s="43"/>
      <c r="F30" s="43"/>
      <c r="G30" s="43"/>
      <c r="H30" s="43"/>
      <c r="I30" s="42" t="s">
        <v>0</v>
      </c>
      <c r="J30" s="42"/>
      <c r="K30" s="43" t="s">
        <v>0</v>
      </c>
      <c r="L30" s="43"/>
      <c r="M30" s="43"/>
      <c r="N30" s="43" t="s">
        <v>0</v>
      </c>
      <c r="O30" s="43"/>
      <c r="P30" s="43"/>
      <c r="Q30" s="43" t="s">
        <v>0</v>
      </c>
      <c r="R30" s="43"/>
      <c r="S30" s="43"/>
      <c r="T30" s="43"/>
      <c r="U30" s="43" t="s">
        <v>0</v>
      </c>
      <c r="V30" s="43"/>
      <c r="W30" s="43"/>
      <c r="X30" s="43" t="s">
        <v>0</v>
      </c>
      <c r="Y30" s="43"/>
      <c r="Z30" s="43"/>
      <c r="AA30" s="5" t="s">
        <v>0</v>
      </c>
      <c r="AB30" s="1" t="s">
        <v>0</v>
      </c>
    </row>
    <row r="31" spans="1:28" ht="11.25" customHeight="1">
      <c r="A31" s="50" t="s">
        <v>0</v>
      </c>
      <c r="B31" s="50"/>
      <c r="C31" s="51" t="s">
        <v>0</v>
      </c>
      <c r="D31" s="51"/>
      <c r="E31" s="51"/>
      <c r="F31" s="51"/>
      <c r="G31" s="51"/>
      <c r="H31" s="51"/>
      <c r="I31" s="51" t="s">
        <v>31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8" t="s">
        <v>0</v>
      </c>
    </row>
    <row r="32" spans="1:28" ht="11.25" customHeight="1">
      <c r="A32" s="47" t="s">
        <v>0</v>
      </c>
      <c r="B32" s="47"/>
      <c r="C32" s="48" t="s">
        <v>32</v>
      </c>
      <c r="D32" s="48"/>
      <c r="E32" s="48"/>
      <c r="F32" s="48"/>
      <c r="G32" s="48"/>
      <c r="H32" s="48"/>
      <c r="I32" s="49" t="s">
        <v>33</v>
      </c>
      <c r="J32" s="49"/>
      <c r="K32" s="49" t="s">
        <v>34</v>
      </c>
      <c r="L32" s="49"/>
      <c r="M32" s="49"/>
      <c r="N32" s="49" t="s">
        <v>35</v>
      </c>
      <c r="O32" s="49"/>
      <c r="P32" s="49"/>
      <c r="Q32" s="49" t="s">
        <v>36</v>
      </c>
      <c r="R32" s="49"/>
      <c r="S32" s="49"/>
      <c r="T32" s="49"/>
      <c r="U32" s="49" t="s">
        <v>37</v>
      </c>
      <c r="V32" s="49"/>
      <c r="W32" s="49"/>
      <c r="X32" s="49" t="s">
        <v>38</v>
      </c>
      <c r="Y32" s="49"/>
      <c r="Z32" s="49"/>
      <c r="AA32" s="4" t="s">
        <v>39</v>
      </c>
      <c r="AB32" s="14" t="s">
        <v>0</v>
      </c>
    </row>
    <row r="33" spans="1:30" ht="11.25" customHeight="1">
      <c r="A33" s="43" t="s">
        <v>0</v>
      </c>
      <c r="B33" s="43"/>
      <c r="C33" s="43" t="s">
        <v>18</v>
      </c>
      <c r="D33" s="43"/>
      <c r="E33" s="43"/>
      <c r="F33" s="43"/>
      <c r="G33" s="43"/>
      <c r="H33" s="43"/>
      <c r="I33" s="46">
        <v>5</v>
      </c>
      <c r="J33" s="46"/>
      <c r="K33" s="46">
        <v>11</v>
      </c>
      <c r="L33" s="46"/>
      <c r="M33" s="46"/>
      <c r="N33" s="46">
        <v>27</v>
      </c>
      <c r="O33" s="46"/>
      <c r="P33" s="46"/>
      <c r="Q33" s="46">
        <v>41</v>
      </c>
      <c r="R33" s="46"/>
      <c r="S33" s="46"/>
      <c r="T33" s="46"/>
      <c r="U33" s="46">
        <v>52</v>
      </c>
      <c r="V33" s="46"/>
      <c r="W33" s="46"/>
      <c r="X33" s="46">
        <v>60</v>
      </c>
      <c r="Y33" s="46"/>
      <c r="Z33" s="46"/>
      <c r="AA33" s="6">
        <v>38</v>
      </c>
      <c r="AB33" s="2" t="s">
        <v>0</v>
      </c>
      <c r="AC33" s="18">
        <f>(X33+AA33)/(I33+K33+N33+Q33+U33+X33+AA33)</f>
        <v>0.41880341880341881</v>
      </c>
      <c r="AD33" s="19" t="s">
        <v>63</v>
      </c>
    </row>
    <row r="34" spans="1:30" ht="11.25" customHeight="1">
      <c r="A34" s="35" t="s">
        <v>0</v>
      </c>
      <c r="B34" s="35"/>
      <c r="C34" s="40" t="s">
        <v>20</v>
      </c>
      <c r="D34" s="40"/>
      <c r="E34" s="40"/>
      <c r="F34" s="40"/>
      <c r="G34" s="40"/>
      <c r="H34" s="40"/>
      <c r="I34" s="41">
        <v>2</v>
      </c>
      <c r="J34" s="41"/>
      <c r="K34" s="41">
        <v>1</v>
      </c>
      <c r="L34" s="41"/>
      <c r="M34" s="41"/>
      <c r="N34" s="41">
        <v>2</v>
      </c>
      <c r="O34" s="41"/>
      <c r="P34" s="41"/>
      <c r="Q34" s="41">
        <v>3</v>
      </c>
      <c r="R34" s="41"/>
      <c r="S34" s="41"/>
      <c r="T34" s="41"/>
      <c r="U34" s="41">
        <v>4</v>
      </c>
      <c r="V34" s="41"/>
      <c r="W34" s="41"/>
      <c r="X34" s="41">
        <v>11</v>
      </c>
      <c r="Y34" s="41"/>
      <c r="Z34" s="41"/>
      <c r="AA34" s="9">
        <v>8</v>
      </c>
      <c r="AB34" s="10" t="s">
        <v>0</v>
      </c>
      <c r="AC34" s="18">
        <f>(N33+Q33+U33)/(I33+K33+N33+Q33+U33+X33+AA33)</f>
        <v>0.51282051282051277</v>
      </c>
      <c r="AD34" s="19" t="s">
        <v>62</v>
      </c>
    </row>
    <row r="35" spans="1:30" ht="11.25" customHeight="1">
      <c r="A35" s="43" t="s">
        <v>0</v>
      </c>
      <c r="B35" s="43"/>
      <c r="C35" s="45" t="s">
        <v>21</v>
      </c>
      <c r="D35" s="45"/>
      <c r="E35" s="45"/>
      <c r="F35" s="45"/>
      <c r="G35" s="45"/>
      <c r="H35" s="45"/>
      <c r="I35" s="46">
        <v>0</v>
      </c>
      <c r="J35" s="46"/>
      <c r="K35" s="46">
        <v>1</v>
      </c>
      <c r="L35" s="46"/>
      <c r="M35" s="46"/>
      <c r="N35" s="46">
        <v>5</v>
      </c>
      <c r="O35" s="46"/>
      <c r="P35" s="46"/>
      <c r="Q35" s="46">
        <v>4</v>
      </c>
      <c r="R35" s="46"/>
      <c r="S35" s="46"/>
      <c r="T35" s="46"/>
      <c r="U35" s="46">
        <v>9</v>
      </c>
      <c r="V35" s="46"/>
      <c r="W35" s="46"/>
      <c r="X35" s="46">
        <v>16</v>
      </c>
      <c r="Y35" s="46"/>
      <c r="Z35" s="46"/>
      <c r="AA35" s="6">
        <v>12</v>
      </c>
      <c r="AB35" s="2" t="s">
        <v>0</v>
      </c>
    </row>
    <row r="36" spans="1:30" ht="11.25" customHeight="1">
      <c r="A36" s="35" t="s">
        <v>0</v>
      </c>
      <c r="B36" s="35"/>
      <c r="C36" s="40" t="s">
        <v>22</v>
      </c>
      <c r="D36" s="40"/>
      <c r="E36" s="40"/>
      <c r="F36" s="40"/>
      <c r="G36" s="40"/>
      <c r="H36" s="40"/>
      <c r="I36" s="41">
        <v>1</v>
      </c>
      <c r="J36" s="41"/>
      <c r="K36" s="41">
        <v>1</v>
      </c>
      <c r="L36" s="41"/>
      <c r="M36" s="41"/>
      <c r="N36" s="41">
        <v>5</v>
      </c>
      <c r="O36" s="41"/>
      <c r="P36" s="41"/>
      <c r="Q36" s="41">
        <v>5</v>
      </c>
      <c r="R36" s="41"/>
      <c r="S36" s="41"/>
      <c r="T36" s="41"/>
      <c r="U36" s="41">
        <v>9</v>
      </c>
      <c r="V36" s="41"/>
      <c r="W36" s="41"/>
      <c r="X36" s="41">
        <v>8</v>
      </c>
      <c r="Y36" s="41"/>
      <c r="Z36" s="41"/>
      <c r="AA36" s="9">
        <v>7</v>
      </c>
      <c r="AB36" s="10" t="s">
        <v>0</v>
      </c>
    </row>
    <row r="37" spans="1:30" ht="11.25" customHeight="1">
      <c r="A37" s="43" t="s">
        <v>0</v>
      </c>
      <c r="B37" s="43"/>
      <c r="C37" s="45" t="s">
        <v>23</v>
      </c>
      <c r="D37" s="45"/>
      <c r="E37" s="45"/>
      <c r="F37" s="45"/>
      <c r="G37" s="45"/>
      <c r="H37" s="45"/>
      <c r="I37" s="46">
        <v>1</v>
      </c>
      <c r="J37" s="46"/>
      <c r="K37" s="46">
        <v>3</v>
      </c>
      <c r="L37" s="46"/>
      <c r="M37" s="46"/>
      <c r="N37" s="46">
        <v>6</v>
      </c>
      <c r="O37" s="46"/>
      <c r="P37" s="46"/>
      <c r="Q37" s="46">
        <v>10</v>
      </c>
      <c r="R37" s="46"/>
      <c r="S37" s="46"/>
      <c r="T37" s="46"/>
      <c r="U37" s="46">
        <v>9</v>
      </c>
      <c r="V37" s="46"/>
      <c r="W37" s="46"/>
      <c r="X37" s="46">
        <v>10</v>
      </c>
      <c r="Y37" s="46"/>
      <c r="Z37" s="46"/>
      <c r="AA37" s="6">
        <v>6</v>
      </c>
      <c r="AB37" s="2" t="s">
        <v>0</v>
      </c>
    </row>
    <row r="38" spans="1:30" ht="11.25" customHeight="1">
      <c r="A38" s="35" t="s">
        <v>0</v>
      </c>
      <c r="B38" s="35"/>
      <c r="C38" s="40" t="s">
        <v>24</v>
      </c>
      <c r="D38" s="40"/>
      <c r="E38" s="40"/>
      <c r="F38" s="40"/>
      <c r="G38" s="40"/>
      <c r="H38" s="40"/>
      <c r="I38" s="41">
        <v>1</v>
      </c>
      <c r="J38" s="41"/>
      <c r="K38" s="41">
        <v>3</v>
      </c>
      <c r="L38" s="41"/>
      <c r="M38" s="41"/>
      <c r="N38" s="41">
        <v>6</v>
      </c>
      <c r="O38" s="41"/>
      <c r="P38" s="41"/>
      <c r="Q38" s="41">
        <v>12</v>
      </c>
      <c r="R38" s="41"/>
      <c r="S38" s="41"/>
      <c r="T38" s="41"/>
      <c r="U38" s="41">
        <v>12</v>
      </c>
      <c r="V38" s="41"/>
      <c r="W38" s="41"/>
      <c r="X38" s="41">
        <v>10</v>
      </c>
      <c r="Y38" s="41"/>
      <c r="Z38" s="41"/>
      <c r="AA38" s="9">
        <v>4</v>
      </c>
      <c r="AB38" s="10" t="s">
        <v>0</v>
      </c>
    </row>
    <row r="39" spans="1:30" ht="11.25" customHeight="1">
      <c r="A39" s="43" t="s">
        <v>0</v>
      </c>
      <c r="B39" s="43"/>
      <c r="C39" s="45" t="s">
        <v>25</v>
      </c>
      <c r="D39" s="45"/>
      <c r="E39" s="45"/>
      <c r="F39" s="45"/>
      <c r="G39" s="45"/>
      <c r="H39" s="45"/>
      <c r="I39" s="46">
        <v>0</v>
      </c>
      <c r="J39" s="46"/>
      <c r="K39" s="46">
        <v>1</v>
      </c>
      <c r="L39" s="46"/>
      <c r="M39" s="46"/>
      <c r="N39" s="46">
        <v>1</v>
      </c>
      <c r="O39" s="46"/>
      <c r="P39" s="46"/>
      <c r="Q39" s="46">
        <v>3</v>
      </c>
      <c r="R39" s="46"/>
      <c r="S39" s="46"/>
      <c r="T39" s="46"/>
      <c r="U39" s="46">
        <v>4</v>
      </c>
      <c r="V39" s="46"/>
      <c r="W39" s="46"/>
      <c r="X39" s="46">
        <v>1</v>
      </c>
      <c r="Y39" s="46"/>
      <c r="Z39" s="46"/>
      <c r="AA39" s="6">
        <v>1</v>
      </c>
      <c r="AB39" s="2" t="s">
        <v>0</v>
      </c>
    </row>
    <row r="40" spans="1:30" ht="10.5" customHeight="1">
      <c r="A40" s="35" t="s">
        <v>0</v>
      </c>
      <c r="B40" s="35"/>
      <c r="C40" s="40" t="s">
        <v>26</v>
      </c>
      <c r="D40" s="40"/>
      <c r="E40" s="40"/>
      <c r="F40" s="40"/>
      <c r="G40" s="40"/>
      <c r="H40" s="40"/>
      <c r="I40" s="41">
        <v>0</v>
      </c>
      <c r="J40" s="41"/>
      <c r="K40" s="41">
        <v>1</v>
      </c>
      <c r="L40" s="41"/>
      <c r="M40" s="41"/>
      <c r="N40" s="41">
        <v>2</v>
      </c>
      <c r="O40" s="41"/>
      <c r="P40" s="41"/>
      <c r="Q40" s="41">
        <v>3</v>
      </c>
      <c r="R40" s="41"/>
      <c r="S40" s="41"/>
      <c r="T40" s="41"/>
      <c r="U40" s="41">
        <v>3</v>
      </c>
      <c r="V40" s="41"/>
      <c r="W40" s="41"/>
      <c r="X40" s="41">
        <v>4</v>
      </c>
      <c r="Y40" s="41"/>
      <c r="Z40" s="41"/>
      <c r="AA40" s="9">
        <v>0</v>
      </c>
      <c r="AB40" s="10" t="s">
        <v>0</v>
      </c>
    </row>
    <row r="41" spans="1:30" ht="11.25" customHeight="1">
      <c r="A41" s="43" t="s">
        <v>0</v>
      </c>
      <c r="B41" s="43"/>
      <c r="C41" s="45" t="s">
        <v>27</v>
      </c>
      <c r="D41" s="45"/>
      <c r="E41" s="45"/>
      <c r="F41" s="45"/>
      <c r="G41" s="45"/>
      <c r="H41" s="45"/>
      <c r="I41" s="46">
        <v>0</v>
      </c>
      <c r="J41" s="46"/>
      <c r="K41" s="46">
        <v>0</v>
      </c>
      <c r="L41" s="46"/>
      <c r="M41" s="46"/>
      <c r="N41" s="46">
        <v>0</v>
      </c>
      <c r="O41" s="46"/>
      <c r="P41" s="46"/>
      <c r="Q41" s="46">
        <v>1</v>
      </c>
      <c r="R41" s="46"/>
      <c r="S41" s="46"/>
      <c r="T41" s="46"/>
      <c r="U41" s="46">
        <v>1</v>
      </c>
      <c r="V41" s="46"/>
      <c r="W41" s="46"/>
      <c r="X41" s="46">
        <v>0</v>
      </c>
      <c r="Y41" s="46"/>
      <c r="Z41" s="46"/>
      <c r="AA41" s="6">
        <v>0</v>
      </c>
      <c r="AB41" s="2" t="s">
        <v>0</v>
      </c>
    </row>
    <row r="42" spans="1:30" ht="11.25" customHeight="1">
      <c r="A42" s="35" t="s">
        <v>0</v>
      </c>
      <c r="B42" s="35"/>
      <c r="C42" s="40" t="s">
        <v>28</v>
      </c>
      <c r="D42" s="40"/>
      <c r="E42" s="40"/>
      <c r="F42" s="40"/>
      <c r="G42" s="40"/>
      <c r="H42" s="40"/>
      <c r="I42" s="41">
        <v>0</v>
      </c>
      <c r="J42" s="41"/>
      <c r="K42" s="41">
        <v>0</v>
      </c>
      <c r="L42" s="41"/>
      <c r="M42" s="41"/>
      <c r="N42" s="41">
        <v>0</v>
      </c>
      <c r="O42" s="41"/>
      <c r="P42" s="41"/>
      <c r="Q42" s="41">
        <v>0</v>
      </c>
      <c r="R42" s="41"/>
      <c r="S42" s="41"/>
      <c r="T42" s="41"/>
      <c r="U42" s="41">
        <v>1</v>
      </c>
      <c r="V42" s="41"/>
      <c r="W42" s="41"/>
      <c r="X42" s="41">
        <v>0</v>
      </c>
      <c r="Y42" s="41"/>
      <c r="Z42" s="41"/>
      <c r="AA42" s="9">
        <v>0</v>
      </c>
      <c r="AB42" s="10" t="s">
        <v>0</v>
      </c>
    </row>
    <row r="43" spans="1:30" ht="11.25" customHeight="1">
      <c r="A43" s="42" t="s">
        <v>0</v>
      </c>
      <c r="B43" s="42"/>
      <c r="C43" s="43" t="s">
        <v>29</v>
      </c>
      <c r="D43" s="43"/>
      <c r="E43" s="43"/>
      <c r="F43" s="43"/>
      <c r="G43" s="43"/>
      <c r="H43" s="43"/>
      <c r="I43" s="44">
        <v>29084</v>
      </c>
      <c r="J43" s="44"/>
      <c r="K43" s="44">
        <v>46511</v>
      </c>
      <c r="L43" s="44"/>
      <c r="M43" s="44"/>
      <c r="N43" s="44">
        <v>37672</v>
      </c>
      <c r="O43" s="44"/>
      <c r="P43" s="44"/>
      <c r="Q43" s="44">
        <v>46896</v>
      </c>
      <c r="R43" s="44"/>
      <c r="S43" s="44"/>
      <c r="T43" s="44"/>
      <c r="U43" s="44">
        <v>40385</v>
      </c>
      <c r="V43" s="44"/>
      <c r="W43" s="44"/>
      <c r="X43" s="44">
        <v>28061</v>
      </c>
      <c r="Y43" s="44"/>
      <c r="Z43" s="44"/>
      <c r="AA43" s="11">
        <v>23684</v>
      </c>
      <c r="AB43" s="2" t="s">
        <v>0</v>
      </c>
    </row>
    <row r="44" spans="1:30" ht="11.25" customHeight="1">
      <c r="A44" s="35" t="s">
        <v>0</v>
      </c>
      <c r="B44" s="35"/>
      <c r="C44" s="35" t="s">
        <v>30</v>
      </c>
      <c r="D44" s="35"/>
      <c r="E44" s="35"/>
      <c r="F44" s="35"/>
      <c r="G44" s="35"/>
      <c r="H44" s="35"/>
      <c r="I44" s="36">
        <v>30000</v>
      </c>
      <c r="J44" s="36"/>
      <c r="K44" s="36">
        <v>53182</v>
      </c>
      <c r="L44" s="36"/>
      <c r="M44" s="36"/>
      <c r="N44" s="36">
        <v>45648</v>
      </c>
      <c r="O44" s="36"/>
      <c r="P44" s="36"/>
      <c r="Q44" s="36">
        <v>54634</v>
      </c>
      <c r="R44" s="36"/>
      <c r="S44" s="36"/>
      <c r="T44" s="36"/>
      <c r="U44" s="36">
        <v>55264</v>
      </c>
      <c r="V44" s="36"/>
      <c r="W44" s="36"/>
      <c r="X44" s="36">
        <v>38000</v>
      </c>
      <c r="Y44" s="36"/>
      <c r="Z44" s="36"/>
      <c r="AA44" s="12">
        <v>29013</v>
      </c>
      <c r="AB44" s="7" t="s">
        <v>0</v>
      </c>
    </row>
    <row r="45" spans="1:30" ht="42.75" customHeight="1">
      <c r="A45" s="16"/>
      <c r="B45" s="16"/>
      <c r="C45" s="16"/>
      <c r="D45" s="16"/>
      <c r="E45" s="16"/>
      <c r="F45" s="16"/>
      <c r="G45" s="16"/>
      <c r="H45" s="16"/>
      <c r="I45" s="31">
        <f>I33*I44</f>
        <v>150000</v>
      </c>
      <c r="J45" s="31"/>
      <c r="K45" s="31">
        <f>K33*K44</f>
        <v>585002</v>
      </c>
      <c r="L45" s="31"/>
      <c r="M45" s="31"/>
      <c r="N45" s="38">
        <f>N33*N44</f>
        <v>1232496</v>
      </c>
      <c r="O45" s="38"/>
      <c r="P45" s="38"/>
      <c r="Q45" s="38">
        <f>Q33*Q44</f>
        <v>2239994</v>
      </c>
      <c r="R45" s="38"/>
      <c r="S45" s="38"/>
      <c r="T45" s="38"/>
      <c r="U45" s="39">
        <f>U33*U44</f>
        <v>2873728</v>
      </c>
      <c r="V45" s="39"/>
      <c r="W45" s="39"/>
      <c r="X45" s="38">
        <f>X33*X44</f>
        <v>2280000</v>
      </c>
      <c r="Y45" s="38"/>
      <c r="Z45" s="38"/>
      <c r="AA45" s="17">
        <f>AA33*AA44</f>
        <v>1102494</v>
      </c>
      <c r="AB45" s="16"/>
      <c r="AC45" s="18">
        <f>(X45+AA45)/(I45+K45+N45+Q45+U45+X45+AA45)</f>
        <v>0.32325940865738495</v>
      </c>
      <c r="AD45" s="19" t="s">
        <v>60</v>
      </c>
    </row>
    <row r="46" spans="1:30" ht="17.649999999999999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18">
        <f>(N45+Q45+U45)/(I45+K45+N45+Q45+U45+X45+AA45)</f>
        <v>0.60649765465684558</v>
      </c>
      <c r="AD46" s="19" t="s">
        <v>61</v>
      </c>
    </row>
    <row r="47" spans="1:30" ht="17.649999999999999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30" ht="17.649999999999999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15">
        <f>AC45/AC33</f>
        <v>0.77186430230436809</v>
      </c>
      <c r="AD48" s="19" t="s">
        <v>64</v>
      </c>
    </row>
    <row r="49" spans="1:30" ht="17.649999999999999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15">
        <f>AC46/AC34</f>
        <v>1.182670426580849</v>
      </c>
      <c r="AD49" s="19" t="s">
        <v>65</v>
      </c>
    </row>
    <row r="50" spans="1:30" ht="27.75" customHeight="1">
      <c r="B50" s="33" t="s">
        <v>40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30" ht="0.9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30" ht="1.35" customHeight="1">
      <c r="A52" s="34" t="s">
        <v>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1:30" ht="3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30" ht="13.5" customHeight="1">
      <c r="B54" s="22" t="s">
        <v>0</v>
      </c>
      <c r="C54" s="22"/>
      <c r="D54" s="23" t="s">
        <v>0</v>
      </c>
      <c r="E54" s="23"/>
      <c r="F54" s="23"/>
      <c r="G54" s="23"/>
      <c r="H54" s="24" t="s">
        <v>41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30" ht="11.85" customHeight="1">
      <c r="B55" s="25" t="s">
        <v>0</v>
      </c>
      <c r="C55" s="25"/>
      <c r="D55" s="26" t="s">
        <v>0</v>
      </c>
      <c r="E55" s="26"/>
      <c r="F55" s="26"/>
      <c r="G55" s="26"/>
      <c r="H55" s="27" t="s">
        <v>42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6" t="s">
        <v>0</v>
      </c>
      <c r="U55" s="26"/>
      <c r="V55" s="26"/>
      <c r="W55" s="26"/>
      <c r="X55" s="26"/>
      <c r="Y55" s="26"/>
      <c r="Z55" s="26"/>
      <c r="AA55" s="26"/>
      <c r="AB55" s="26"/>
    </row>
    <row r="56" spans="1:30" ht="15" customHeight="1">
      <c r="B56" s="28" t="s">
        <v>43</v>
      </c>
      <c r="C56" s="28"/>
      <c r="D56" s="23" t="s">
        <v>0</v>
      </c>
      <c r="E56" s="23"/>
      <c r="F56" s="23"/>
      <c r="G56" s="23"/>
      <c r="H56" s="27" t="s">
        <v>44</v>
      </c>
      <c r="I56" s="27"/>
      <c r="J56" s="27" t="s">
        <v>45</v>
      </c>
      <c r="K56" s="27"/>
      <c r="L56" s="27"/>
      <c r="M56" s="27"/>
      <c r="N56" s="27"/>
      <c r="O56" s="29" t="s">
        <v>46</v>
      </c>
      <c r="P56" s="29"/>
      <c r="Q56" s="29"/>
      <c r="R56" s="29"/>
      <c r="S56" s="29"/>
      <c r="T56" s="30" t="s">
        <v>47</v>
      </c>
      <c r="U56" s="30"/>
      <c r="V56" s="30"/>
      <c r="W56" s="30"/>
      <c r="X56" s="30"/>
      <c r="Y56" s="30"/>
      <c r="Z56" s="30"/>
      <c r="AA56" s="30"/>
      <c r="AB56" s="30"/>
    </row>
  </sheetData>
  <mergeCells count="311">
    <mergeCell ref="B55:C55"/>
    <mergeCell ref="D55:G55"/>
    <mergeCell ref="H55:S55"/>
    <mergeCell ref="T55:AB55"/>
    <mergeCell ref="B56:C56"/>
    <mergeCell ref="D56:G56"/>
    <mergeCell ref="H56:I56"/>
    <mergeCell ref="J56:N56"/>
    <mergeCell ref="O56:S56"/>
    <mergeCell ref="T56:AB56"/>
    <mergeCell ref="A52:AB52"/>
    <mergeCell ref="A53:AB53"/>
    <mergeCell ref="B54:C54"/>
    <mergeCell ref="D54:G54"/>
    <mergeCell ref="H54:AB54"/>
    <mergeCell ref="A44:B44"/>
    <mergeCell ref="C44:H44"/>
    <mergeCell ref="I44:J44"/>
    <mergeCell ref="K44:M44"/>
    <mergeCell ref="N44:P44"/>
    <mergeCell ref="A46:AB46"/>
    <mergeCell ref="A47:AB47"/>
    <mergeCell ref="A48:AB48"/>
    <mergeCell ref="A49:AB49"/>
    <mergeCell ref="B50:AB50"/>
    <mergeCell ref="A51:AB51"/>
    <mergeCell ref="I45:J45"/>
    <mergeCell ref="K45:M45"/>
    <mergeCell ref="N45:P45"/>
    <mergeCell ref="Q45:T45"/>
    <mergeCell ref="U45:W45"/>
    <mergeCell ref="X45:Z45"/>
    <mergeCell ref="Q44:T44"/>
    <mergeCell ref="U44:W44"/>
    <mergeCell ref="X44:Z44"/>
    <mergeCell ref="A42:B42"/>
    <mergeCell ref="C42:H42"/>
    <mergeCell ref="I42:J42"/>
    <mergeCell ref="K42:M42"/>
    <mergeCell ref="N42:P42"/>
    <mergeCell ref="Q42:T42"/>
    <mergeCell ref="U42:W42"/>
    <mergeCell ref="X42:Z42"/>
    <mergeCell ref="A43:B43"/>
    <mergeCell ref="C43:H43"/>
    <mergeCell ref="I43:J43"/>
    <mergeCell ref="K43:M43"/>
    <mergeCell ref="N43:P43"/>
    <mergeCell ref="Q43:T43"/>
    <mergeCell ref="U43:W43"/>
    <mergeCell ref="X43:Z43"/>
    <mergeCell ref="U40:W40"/>
    <mergeCell ref="X40:Z40"/>
    <mergeCell ref="A41:B41"/>
    <mergeCell ref="C41:H41"/>
    <mergeCell ref="I41:J41"/>
    <mergeCell ref="K41:M41"/>
    <mergeCell ref="N41:P41"/>
    <mergeCell ref="Q41:T41"/>
    <mergeCell ref="U41:W41"/>
    <mergeCell ref="X41:Z41"/>
    <mergeCell ref="A40:B40"/>
    <mergeCell ref="C40:H40"/>
    <mergeCell ref="I40:J40"/>
    <mergeCell ref="K40:M40"/>
    <mergeCell ref="N40:P40"/>
    <mergeCell ref="Q40:T40"/>
    <mergeCell ref="U38:W38"/>
    <mergeCell ref="X38:Z38"/>
    <mergeCell ref="A39:B39"/>
    <mergeCell ref="C39:H39"/>
    <mergeCell ref="I39:J39"/>
    <mergeCell ref="K39:M39"/>
    <mergeCell ref="N39:P39"/>
    <mergeCell ref="Q39:T39"/>
    <mergeCell ref="U39:W39"/>
    <mergeCell ref="X39:Z39"/>
    <mergeCell ref="A38:B38"/>
    <mergeCell ref="C38:H38"/>
    <mergeCell ref="I38:J38"/>
    <mergeCell ref="K38:M38"/>
    <mergeCell ref="N38:P38"/>
    <mergeCell ref="Q38:T38"/>
    <mergeCell ref="U36:W36"/>
    <mergeCell ref="X36:Z36"/>
    <mergeCell ref="A37:B37"/>
    <mergeCell ref="C37:H37"/>
    <mergeCell ref="I37:J37"/>
    <mergeCell ref="K37:M37"/>
    <mergeCell ref="N37:P37"/>
    <mergeCell ref="Q37:T37"/>
    <mergeCell ref="U37:W37"/>
    <mergeCell ref="X37:Z37"/>
    <mergeCell ref="A36:B36"/>
    <mergeCell ref="C36:H36"/>
    <mergeCell ref="I36:J36"/>
    <mergeCell ref="K36:M36"/>
    <mergeCell ref="N36:P36"/>
    <mergeCell ref="Q36:T36"/>
    <mergeCell ref="U34:W34"/>
    <mergeCell ref="X34:Z34"/>
    <mergeCell ref="A35:B35"/>
    <mergeCell ref="C35:H35"/>
    <mergeCell ref="I35:J35"/>
    <mergeCell ref="K35:M35"/>
    <mergeCell ref="N35:P35"/>
    <mergeCell ref="Q35:T35"/>
    <mergeCell ref="U35:W35"/>
    <mergeCell ref="X35:Z35"/>
    <mergeCell ref="A34:B34"/>
    <mergeCell ref="C34:H34"/>
    <mergeCell ref="I34:J34"/>
    <mergeCell ref="K34:M34"/>
    <mergeCell ref="N34:P34"/>
    <mergeCell ref="Q34:T34"/>
    <mergeCell ref="U32:W32"/>
    <mergeCell ref="X32:Z32"/>
    <mergeCell ref="A33:B33"/>
    <mergeCell ref="C33:H33"/>
    <mergeCell ref="I33:J33"/>
    <mergeCell ref="K33:M33"/>
    <mergeCell ref="N33:P33"/>
    <mergeCell ref="Q33:T33"/>
    <mergeCell ref="U33:W33"/>
    <mergeCell ref="X33:Z33"/>
    <mergeCell ref="A32:B32"/>
    <mergeCell ref="C32:H32"/>
    <mergeCell ref="I32:J32"/>
    <mergeCell ref="K32:M32"/>
    <mergeCell ref="N32:P32"/>
    <mergeCell ref="Q32:T32"/>
    <mergeCell ref="U30:W30"/>
    <mergeCell ref="X30:Z30"/>
    <mergeCell ref="A31:B31"/>
    <mergeCell ref="C31:H31"/>
    <mergeCell ref="I31:AA31"/>
    <mergeCell ref="A28:B28"/>
    <mergeCell ref="C28:H28"/>
    <mergeCell ref="I28:K28"/>
    <mergeCell ref="L28:O28"/>
    <mergeCell ref="P28:U28"/>
    <mergeCell ref="A30:B30"/>
    <mergeCell ref="C30:H30"/>
    <mergeCell ref="I30:J30"/>
    <mergeCell ref="K30:M30"/>
    <mergeCell ref="N30:P30"/>
    <mergeCell ref="Q30:T30"/>
    <mergeCell ref="V28:Y28"/>
    <mergeCell ref="Z28:AA28"/>
    <mergeCell ref="A29:B29"/>
    <mergeCell ref="C29:H29"/>
    <mergeCell ref="I29:K29"/>
    <mergeCell ref="L29:O29"/>
    <mergeCell ref="P29:U29"/>
    <mergeCell ref="V29:Y29"/>
    <mergeCell ref="Z29:AA29"/>
    <mergeCell ref="Z26:AA26"/>
    <mergeCell ref="A27:B27"/>
    <mergeCell ref="C27:H27"/>
    <mergeCell ref="I27:K27"/>
    <mergeCell ref="L27:O27"/>
    <mergeCell ref="P27:U27"/>
    <mergeCell ref="V27:Y27"/>
    <mergeCell ref="Z27:AA27"/>
    <mergeCell ref="A26:B26"/>
    <mergeCell ref="C26:H26"/>
    <mergeCell ref="I26:K26"/>
    <mergeCell ref="L26:O26"/>
    <mergeCell ref="P26:U26"/>
    <mergeCell ref="V26:Y26"/>
    <mergeCell ref="Z24:AA24"/>
    <mergeCell ref="A25:B25"/>
    <mergeCell ref="C25:H25"/>
    <mergeCell ref="I25:K25"/>
    <mergeCell ref="L25:O25"/>
    <mergeCell ref="P25:U25"/>
    <mergeCell ref="V25:Y25"/>
    <mergeCell ref="Z25:AA25"/>
    <mergeCell ref="A24:B24"/>
    <mergeCell ref="C24:H24"/>
    <mergeCell ref="I24:K24"/>
    <mergeCell ref="L24:O24"/>
    <mergeCell ref="P24:U24"/>
    <mergeCell ref="V24:Y24"/>
    <mergeCell ref="Z22:AA22"/>
    <mergeCell ref="A23:B23"/>
    <mergeCell ref="C23:H23"/>
    <mergeCell ref="I23:K23"/>
    <mergeCell ref="L23:O23"/>
    <mergeCell ref="P23:U23"/>
    <mergeCell ref="V23:Y23"/>
    <mergeCell ref="Z23:AA23"/>
    <mergeCell ref="A22:B22"/>
    <mergeCell ref="C22:H22"/>
    <mergeCell ref="I22:K22"/>
    <mergeCell ref="L22:O22"/>
    <mergeCell ref="P22:U22"/>
    <mergeCell ref="V22:Y22"/>
    <mergeCell ref="Z20:AA20"/>
    <mergeCell ref="A21:B21"/>
    <mergeCell ref="C21:H21"/>
    <mergeCell ref="I21:K21"/>
    <mergeCell ref="L21:O21"/>
    <mergeCell ref="P21:U21"/>
    <mergeCell ref="V21:Y21"/>
    <mergeCell ref="Z21:AA21"/>
    <mergeCell ref="A20:B20"/>
    <mergeCell ref="C20:H20"/>
    <mergeCell ref="I20:K20"/>
    <mergeCell ref="L20:O20"/>
    <mergeCell ref="P20:U20"/>
    <mergeCell ref="V20:Y20"/>
    <mergeCell ref="Z18:AA18"/>
    <mergeCell ref="A19:B19"/>
    <mergeCell ref="C19:H19"/>
    <mergeCell ref="I19:K19"/>
    <mergeCell ref="L19:O19"/>
    <mergeCell ref="P19:U19"/>
    <mergeCell ref="V19:Y19"/>
    <mergeCell ref="Z19:AA19"/>
    <mergeCell ref="A18:B18"/>
    <mergeCell ref="C18:H18"/>
    <mergeCell ref="I18:K18"/>
    <mergeCell ref="L18:O18"/>
    <mergeCell ref="P18:U18"/>
    <mergeCell ref="V18:Y18"/>
    <mergeCell ref="Z16:AA16"/>
    <mergeCell ref="A17:B17"/>
    <mergeCell ref="C17:H17"/>
    <mergeCell ref="I17:K17"/>
    <mergeCell ref="L17:O17"/>
    <mergeCell ref="P17:U17"/>
    <mergeCell ref="V17:Y17"/>
    <mergeCell ref="Z17:AA17"/>
    <mergeCell ref="A16:B16"/>
    <mergeCell ref="C16:H16"/>
    <mergeCell ref="I16:K16"/>
    <mergeCell ref="L16:O16"/>
    <mergeCell ref="P16:U16"/>
    <mergeCell ref="V16:Y16"/>
    <mergeCell ref="S14:X14"/>
    <mergeCell ref="Y14:AA14"/>
    <mergeCell ref="A15:B15"/>
    <mergeCell ref="C15:D15"/>
    <mergeCell ref="E15:F15"/>
    <mergeCell ref="G15:H15"/>
    <mergeCell ref="I15:L15"/>
    <mergeCell ref="M15:R15"/>
    <mergeCell ref="S15:X15"/>
    <mergeCell ref="Y15:AA15"/>
    <mergeCell ref="A14:B14"/>
    <mergeCell ref="C14:D14"/>
    <mergeCell ref="E14:F14"/>
    <mergeCell ref="G14:H14"/>
    <mergeCell ref="I14:L14"/>
    <mergeCell ref="M14:R14"/>
    <mergeCell ref="S12:X12"/>
    <mergeCell ref="Y12:AA12"/>
    <mergeCell ref="A13:B13"/>
    <mergeCell ref="C13:D13"/>
    <mergeCell ref="E13:F13"/>
    <mergeCell ref="G13:H13"/>
    <mergeCell ref="I13:L13"/>
    <mergeCell ref="M13:R13"/>
    <mergeCell ref="S13:X13"/>
    <mergeCell ref="Y13:AA13"/>
    <mergeCell ref="A12:B12"/>
    <mergeCell ref="C12:D12"/>
    <mergeCell ref="E12:F12"/>
    <mergeCell ref="G12:H12"/>
    <mergeCell ref="I12:L12"/>
    <mergeCell ref="M12:R12"/>
    <mergeCell ref="S10:X10"/>
    <mergeCell ref="Y10:AA10"/>
    <mergeCell ref="A11:B11"/>
    <mergeCell ref="C11:D11"/>
    <mergeCell ref="E11:F11"/>
    <mergeCell ref="G11:H11"/>
    <mergeCell ref="I11:L11"/>
    <mergeCell ref="M11:R11"/>
    <mergeCell ref="S11:X11"/>
    <mergeCell ref="Y11:AA11"/>
    <mergeCell ref="A10:B10"/>
    <mergeCell ref="C10:D10"/>
    <mergeCell ref="E10:F10"/>
    <mergeCell ref="G10:H10"/>
    <mergeCell ref="I10:L10"/>
    <mergeCell ref="M10:R10"/>
    <mergeCell ref="A9:B9"/>
    <mergeCell ref="C9:D9"/>
    <mergeCell ref="E9:F9"/>
    <mergeCell ref="G9:H9"/>
    <mergeCell ref="I9:L9"/>
    <mergeCell ref="M9:R9"/>
    <mergeCell ref="F5:V5"/>
    <mergeCell ref="W5:AB5"/>
    <mergeCell ref="F6:V6"/>
    <mergeCell ref="W6:AB6"/>
    <mergeCell ref="A7:AB7"/>
    <mergeCell ref="A8:AB8"/>
    <mergeCell ref="R4:AB4"/>
    <mergeCell ref="S9:X9"/>
    <mergeCell ref="Y9:AA9"/>
    <mergeCell ref="F1:Q1"/>
    <mergeCell ref="R1:V1"/>
    <mergeCell ref="W1:AB1"/>
    <mergeCell ref="E2:AB2"/>
    <mergeCell ref="F3:Q3"/>
    <mergeCell ref="R3:V3"/>
    <mergeCell ref="W3:AB3"/>
    <mergeCell ref="F4:Q4"/>
  </mergeCells>
  <hyperlinks>
    <hyperlink ref="O56" r:id="rId1"/>
  </hyperlinks>
  <pageMargins left="0.21" right="0.23" top="0.19" bottom="0.09" header="0" footer="0"/>
  <pageSetup fitToHeight="0" orientation="portrait" horizontalDpi="300"/>
  <rowBreaks count="1" manualBreakCount="1">
    <brk id="5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56"/>
  <sheetViews>
    <sheetView topLeftCell="A4" workbookViewId="0">
      <selection activeCell="AC48" sqref="AC48:AD49"/>
    </sheetView>
  </sheetViews>
  <sheetFormatPr defaultRowHeight="12.75"/>
  <cols>
    <col min="1" max="1" width="2.5703125" customWidth="1"/>
    <col min="2" max="2" width="3.5703125" customWidth="1"/>
    <col min="3" max="3" width="6.42578125" customWidth="1"/>
    <col min="4" max="4" width="13" customWidth="1"/>
    <col min="5" max="5" width="1" customWidth="1"/>
    <col min="6" max="6" width="1.42578125" customWidth="1"/>
    <col min="7" max="7" width="6.5703125" customWidth="1"/>
    <col min="8" max="8" width="8.140625" customWidth="1"/>
    <col min="9" max="9" width="7.140625" customWidth="1"/>
    <col min="10" max="10" width="1.28515625" customWidth="1"/>
    <col min="11" max="11" width="3.85546875" customWidth="1"/>
    <col min="12" max="12" width="2.28515625" customWidth="1"/>
    <col min="13" max="13" width="2.140625" customWidth="1"/>
    <col min="14" max="14" width="3.140625" customWidth="1"/>
    <col min="15" max="15" width="4" customWidth="1"/>
    <col min="16" max="16" width="1.28515625" customWidth="1"/>
    <col min="17" max="17" width="3.140625" customWidth="1"/>
    <col min="18" max="18" width="1.140625" customWidth="1"/>
    <col min="19" max="19" width="2.5703125" customWidth="1"/>
    <col min="20" max="20" width="1.7109375" customWidth="1"/>
    <col min="21" max="21" width="2" customWidth="1"/>
    <col min="22" max="22" width="4.140625" customWidth="1"/>
    <col min="23" max="24" width="2.140625" customWidth="1"/>
    <col min="25" max="26" width="3.140625" customWidth="1"/>
    <col min="27" max="27" width="8.42578125" customWidth="1"/>
    <col min="28" max="28" width="1.42578125" customWidth="1"/>
  </cols>
  <sheetData>
    <row r="1" spans="1:28" ht="14.45" customHeight="1">
      <c r="E1" s="1" t="s">
        <v>0</v>
      </c>
      <c r="F1" s="23" t="s">
        <v>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0</v>
      </c>
      <c r="S1" s="23"/>
      <c r="T1" s="23"/>
      <c r="U1" s="23"/>
      <c r="V1" s="23"/>
      <c r="W1" s="23" t="s">
        <v>0</v>
      </c>
      <c r="X1" s="23"/>
      <c r="Y1" s="23"/>
      <c r="Z1" s="23"/>
      <c r="AA1" s="23"/>
      <c r="AB1" s="23"/>
    </row>
    <row r="2" spans="1:28" ht="20.85" customHeight="1">
      <c r="E2" s="65" t="s">
        <v>1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6.75" customHeight="1">
      <c r="E3" s="1" t="s">
        <v>0</v>
      </c>
      <c r="F3" s="23" t="s">
        <v>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 t="s">
        <v>0</v>
      </c>
      <c r="S3" s="23"/>
      <c r="T3" s="23"/>
      <c r="U3" s="23"/>
      <c r="V3" s="23"/>
      <c r="W3" s="23" t="s">
        <v>0</v>
      </c>
      <c r="X3" s="23"/>
      <c r="Y3" s="23"/>
      <c r="Z3" s="23"/>
      <c r="AA3" s="23"/>
      <c r="AB3" s="23"/>
    </row>
    <row r="4" spans="1:28" ht="11.45" customHeight="1">
      <c r="E4" s="1" t="s">
        <v>0</v>
      </c>
      <c r="F4" s="23" t="s">
        <v>56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 t="s"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1.45" customHeight="1">
      <c r="E5" s="1" t="s">
        <v>0</v>
      </c>
      <c r="F5" s="23" t="s">
        <v>55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62" t="s">
        <v>0</v>
      </c>
      <c r="X5" s="62"/>
      <c r="Y5" s="62"/>
      <c r="Z5" s="62"/>
      <c r="AA5" s="62"/>
      <c r="AB5" s="62"/>
    </row>
    <row r="6" spans="1:28" ht="11.45" customHeight="1">
      <c r="E6" s="1" t="s">
        <v>0</v>
      </c>
      <c r="F6" s="23" t="s">
        <v>48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62" t="s">
        <v>0</v>
      </c>
      <c r="X6" s="62"/>
      <c r="Y6" s="62"/>
      <c r="Z6" s="62"/>
      <c r="AA6" s="62"/>
      <c r="AB6" s="62"/>
    </row>
    <row r="7" spans="1:28" ht="1.7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1.1499999999999999" customHeight="1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1.25" customHeight="1">
      <c r="A9" s="42" t="s">
        <v>0</v>
      </c>
      <c r="B9" s="42"/>
      <c r="C9" s="42" t="s">
        <v>0</v>
      </c>
      <c r="D9" s="42"/>
      <c r="E9" s="42" t="s">
        <v>0</v>
      </c>
      <c r="F9" s="42"/>
      <c r="G9" s="42" t="s">
        <v>0</v>
      </c>
      <c r="H9" s="42"/>
      <c r="I9" s="42" t="s">
        <v>0</v>
      </c>
      <c r="J9" s="42"/>
      <c r="K9" s="42"/>
      <c r="L9" s="42"/>
      <c r="M9" s="42" t="s">
        <v>0</v>
      </c>
      <c r="N9" s="42"/>
      <c r="O9" s="42"/>
      <c r="P9" s="42"/>
      <c r="Q9" s="42"/>
      <c r="R9" s="42"/>
      <c r="S9" s="42" t="s">
        <v>0</v>
      </c>
      <c r="T9" s="42"/>
      <c r="U9" s="42"/>
      <c r="V9" s="42"/>
      <c r="W9" s="42"/>
      <c r="X9" s="42"/>
      <c r="Y9" s="42" t="s">
        <v>0</v>
      </c>
      <c r="Z9" s="42"/>
      <c r="AA9" s="42"/>
      <c r="AB9" s="2" t="s">
        <v>0</v>
      </c>
    </row>
    <row r="10" spans="1:28" ht="11.25" customHeight="1">
      <c r="A10" s="56" t="s">
        <v>0</v>
      </c>
      <c r="B10" s="56"/>
      <c r="C10" s="56" t="s">
        <v>0</v>
      </c>
      <c r="D10" s="56"/>
      <c r="E10" s="56" t="s">
        <v>0</v>
      </c>
      <c r="F10" s="56"/>
      <c r="G10" s="49" t="s">
        <v>0</v>
      </c>
      <c r="H10" s="49"/>
      <c r="I10" s="49" t="s">
        <v>0</v>
      </c>
      <c r="J10" s="49"/>
      <c r="K10" s="49"/>
      <c r="L10" s="49"/>
      <c r="M10" s="49" t="s">
        <v>0</v>
      </c>
      <c r="N10" s="49"/>
      <c r="O10" s="49"/>
      <c r="P10" s="49"/>
      <c r="Q10" s="49"/>
      <c r="R10" s="49"/>
      <c r="S10" s="49" t="s">
        <v>5</v>
      </c>
      <c r="T10" s="49"/>
      <c r="U10" s="49"/>
      <c r="V10" s="49"/>
      <c r="W10" s="49"/>
      <c r="X10" s="49"/>
      <c r="Y10" s="49" t="s">
        <v>5</v>
      </c>
      <c r="Z10" s="49"/>
      <c r="AA10" s="49"/>
      <c r="AB10" s="3" t="s">
        <v>0</v>
      </c>
    </row>
    <row r="11" spans="1:28" ht="11.25" customHeight="1">
      <c r="A11" s="56" t="s">
        <v>0</v>
      </c>
      <c r="B11" s="56"/>
      <c r="C11" s="56" t="s">
        <v>0</v>
      </c>
      <c r="D11" s="56"/>
      <c r="E11" s="56" t="s">
        <v>0</v>
      </c>
      <c r="F11" s="56"/>
      <c r="G11" s="49" t="s">
        <v>6</v>
      </c>
      <c r="H11" s="49"/>
      <c r="I11" s="49" t="s">
        <v>7</v>
      </c>
      <c r="J11" s="49"/>
      <c r="K11" s="49"/>
      <c r="L11" s="49"/>
      <c r="M11" s="49" t="s">
        <v>8</v>
      </c>
      <c r="N11" s="49"/>
      <c r="O11" s="49"/>
      <c r="P11" s="49"/>
      <c r="Q11" s="49"/>
      <c r="R11" s="49"/>
      <c r="S11" s="49" t="s">
        <v>9</v>
      </c>
      <c r="T11" s="49"/>
      <c r="U11" s="49"/>
      <c r="V11" s="49"/>
      <c r="W11" s="49"/>
      <c r="X11" s="49"/>
      <c r="Y11" s="49" t="s">
        <v>10</v>
      </c>
      <c r="Z11" s="49"/>
      <c r="AA11" s="49"/>
      <c r="AB11" s="3" t="s">
        <v>0</v>
      </c>
    </row>
    <row r="12" spans="1:28" ht="11.25" customHeight="1">
      <c r="A12" s="43" t="s">
        <v>0</v>
      </c>
      <c r="B12" s="43"/>
      <c r="C12" s="43" t="s">
        <v>11</v>
      </c>
      <c r="D12" s="43"/>
      <c r="E12" s="43" t="s">
        <v>0</v>
      </c>
      <c r="F12" s="43"/>
      <c r="G12" s="46">
        <v>957</v>
      </c>
      <c r="H12" s="46"/>
      <c r="I12" s="46">
        <v>965</v>
      </c>
      <c r="J12" s="46"/>
      <c r="K12" s="46"/>
      <c r="L12" s="46"/>
      <c r="M12" s="46">
        <v>955</v>
      </c>
      <c r="N12" s="46"/>
      <c r="O12" s="46"/>
      <c r="P12" s="46"/>
      <c r="Q12" s="46"/>
      <c r="R12" s="46"/>
      <c r="S12" s="46">
        <v>-10</v>
      </c>
      <c r="T12" s="46"/>
      <c r="U12" s="46"/>
      <c r="V12" s="46"/>
      <c r="W12" s="46"/>
      <c r="X12" s="46"/>
      <c r="Y12" s="57">
        <v>-0.21</v>
      </c>
      <c r="Z12" s="57"/>
      <c r="AA12" s="57"/>
      <c r="AB12" s="5" t="s">
        <v>0</v>
      </c>
    </row>
    <row r="13" spans="1:28" ht="11.25" customHeight="1">
      <c r="A13" s="35" t="s">
        <v>0</v>
      </c>
      <c r="B13" s="35"/>
      <c r="C13" s="35" t="s">
        <v>12</v>
      </c>
      <c r="D13" s="35"/>
      <c r="E13" s="35" t="s">
        <v>0</v>
      </c>
      <c r="F13" s="35"/>
      <c r="G13" s="61">
        <v>55.4</v>
      </c>
      <c r="H13" s="61"/>
      <c r="I13" s="61">
        <v>54.3</v>
      </c>
      <c r="J13" s="61"/>
      <c r="K13" s="61"/>
      <c r="L13" s="61"/>
      <c r="M13" s="61">
        <v>56.4</v>
      </c>
      <c r="N13" s="61"/>
      <c r="O13" s="61"/>
      <c r="P13" s="61"/>
      <c r="Q13" s="61"/>
      <c r="R13" s="61"/>
      <c r="S13" s="61">
        <v>2.1</v>
      </c>
      <c r="T13" s="61"/>
      <c r="U13" s="61"/>
      <c r="V13" s="61"/>
      <c r="W13" s="61"/>
      <c r="X13" s="61"/>
      <c r="Y13" s="60">
        <v>0.76</v>
      </c>
      <c r="Z13" s="60"/>
      <c r="AA13" s="60"/>
      <c r="AB13" s="7" t="s">
        <v>0</v>
      </c>
    </row>
    <row r="14" spans="1:28" ht="11.25" customHeight="1">
      <c r="A14" s="43" t="s">
        <v>0</v>
      </c>
      <c r="B14" s="43"/>
      <c r="C14" s="43" t="s">
        <v>13</v>
      </c>
      <c r="D14" s="43"/>
      <c r="E14" s="43" t="s">
        <v>0</v>
      </c>
      <c r="F14" s="43"/>
      <c r="G14" s="46">
        <v>438</v>
      </c>
      <c r="H14" s="46"/>
      <c r="I14" s="46">
        <v>440</v>
      </c>
      <c r="J14" s="46"/>
      <c r="K14" s="46"/>
      <c r="L14" s="46"/>
      <c r="M14" s="46">
        <v>438</v>
      </c>
      <c r="N14" s="46"/>
      <c r="O14" s="46"/>
      <c r="P14" s="46"/>
      <c r="Q14" s="46"/>
      <c r="R14" s="46"/>
      <c r="S14" s="46">
        <v>-2</v>
      </c>
      <c r="T14" s="46"/>
      <c r="U14" s="46"/>
      <c r="V14" s="46"/>
      <c r="W14" s="46"/>
      <c r="X14" s="46"/>
      <c r="Y14" s="57">
        <v>-0.09</v>
      </c>
      <c r="Z14" s="57"/>
      <c r="AA14" s="57"/>
      <c r="AB14" s="5" t="s">
        <v>0</v>
      </c>
    </row>
    <row r="15" spans="1:28" ht="11.25" customHeight="1">
      <c r="A15" s="35" t="s">
        <v>0</v>
      </c>
      <c r="B15" s="35"/>
      <c r="C15" s="35" t="s">
        <v>14</v>
      </c>
      <c r="D15" s="35"/>
      <c r="E15" s="35" t="s">
        <v>0</v>
      </c>
      <c r="F15" s="35"/>
      <c r="G15" s="58">
        <v>2.16</v>
      </c>
      <c r="H15" s="58"/>
      <c r="I15" s="58">
        <v>2.08</v>
      </c>
      <c r="J15" s="58"/>
      <c r="K15" s="58"/>
      <c r="L15" s="58"/>
      <c r="M15" s="59">
        <v>2.0699999999999998</v>
      </c>
      <c r="N15" s="59"/>
      <c r="O15" s="59"/>
      <c r="P15" s="59"/>
      <c r="Q15" s="59"/>
      <c r="R15" s="59"/>
      <c r="S15" s="59">
        <v>-0.01</v>
      </c>
      <c r="T15" s="59"/>
      <c r="U15" s="59"/>
      <c r="V15" s="59"/>
      <c r="W15" s="59"/>
      <c r="X15" s="59"/>
      <c r="Y15" s="60">
        <v>-0.1</v>
      </c>
      <c r="Z15" s="60"/>
      <c r="AA15" s="60"/>
      <c r="AB15" s="7" t="s">
        <v>0</v>
      </c>
    </row>
    <row r="16" spans="1:28" ht="11.25" customHeight="1">
      <c r="A16" s="42" t="s">
        <v>0</v>
      </c>
      <c r="B16" s="42"/>
      <c r="C16" s="42" t="s">
        <v>0</v>
      </c>
      <c r="D16" s="42"/>
      <c r="E16" s="42"/>
      <c r="F16" s="42"/>
      <c r="G16" s="42"/>
      <c r="H16" s="42"/>
      <c r="I16" s="42" t="s">
        <v>0</v>
      </c>
      <c r="J16" s="42"/>
      <c r="K16" s="42"/>
      <c r="L16" s="42" t="s">
        <v>0</v>
      </c>
      <c r="M16" s="42"/>
      <c r="N16" s="42"/>
      <c r="O16" s="42"/>
      <c r="P16" s="42" t="s">
        <v>0</v>
      </c>
      <c r="Q16" s="42"/>
      <c r="R16" s="42"/>
      <c r="S16" s="42"/>
      <c r="T16" s="42"/>
      <c r="U16" s="42"/>
      <c r="V16" s="42" t="s">
        <v>0</v>
      </c>
      <c r="W16" s="42"/>
      <c r="X16" s="42"/>
      <c r="Y16" s="42"/>
      <c r="Z16" s="42" t="s">
        <v>0</v>
      </c>
      <c r="AA16" s="42"/>
      <c r="AB16" s="2" t="s">
        <v>0</v>
      </c>
    </row>
    <row r="17" spans="1:28" ht="11.25" customHeight="1">
      <c r="A17" s="56" t="s">
        <v>0</v>
      </c>
      <c r="B17" s="56"/>
      <c r="C17" s="48" t="s">
        <v>15</v>
      </c>
      <c r="D17" s="48"/>
      <c r="E17" s="48"/>
      <c r="F17" s="48"/>
      <c r="G17" s="48"/>
      <c r="H17" s="48"/>
      <c r="I17" s="49" t="s">
        <v>0</v>
      </c>
      <c r="J17" s="49"/>
      <c r="K17" s="49"/>
      <c r="L17" s="49" t="s">
        <v>0</v>
      </c>
      <c r="M17" s="49"/>
      <c r="N17" s="49"/>
      <c r="O17" s="49"/>
      <c r="P17" s="49" t="s">
        <v>0</v>
      </c>
      <c r="Q17" s="49"/>
      <c r="R17" s="49"/>
      <c r="S17" s="49"/>
      <c r="T17" s="49"/>
      <c r="U17" s="49"/>
      <c r="V17" s="49" t="s">
        <v>16</v>
      </c>
      <c r="W17" s="49"/>
      <c r="X17" s="49"/>
      <c r="Y17" s="49"/>
      <c r="Z17" s="49" t="s">
        <v>17</v>
      </c>
      <c r="AA17" s="49"/>
      <c r="AB17" s="8" t="s">
        <v>0</v>
      </c>
    </row>
    <row r="18" spans="1:28" ht="11.25" customHeight="1">
      <c r="A18" s="43" t="s">
        <v>0</v>
      </c>
      <c r="B18" s="43"/>
      <c r="C18" s="43" t="s">
        <v>18</v>
      </c>
      <c r="D18" s="43"/>
      <c r="E18" s="43"/>
      <c r="F18" s="43"/>
      <c r="G18" s="43"/>
      <c r="H18" s="43"/>
      <c r="I18" s="52" t="s">
        <v>0</v>
      </c>
      <c r="J18" s="52"/>
      <c r="K18" s="52"/>
      <c r="L18" s="52" t="s">
        <v>0</v>
      </c>
      <c r="M18" s="52"/>
      <c r="N18" s="52"/>
      <c r="O18" s="52"/>
      <c r="P18" s="52" t="s">
        <v>0</v>
      </c>
      <c r="Q18" s="52"/>
      <c r="R18" s="52"/>
      <c r="S18" s="52"/>
      <c r="T18" s="52"/>
      <c r="U18" s="52"/>
      <c r="V18" s="46">
        <v>440</v>
      </c>
      <c r="W18" s="46"/>
      <c r="X18" s="46"/>
      <c r="Y18" s="46"/>
      <c r="Z18" s="52" t="s">
        <v>19</v>
      </c>
      <c r="AA18" s="52"/>
      <c r="AB18" s="2" t="s">
        <v>0</v>
      </c>
    </row>
    <row r="19" spans="1:28" ht="10.5" customHeight="1">
      <c r="A19" s="35" t="s">
        <v>0</v>
      </c>
      <c r="B19" s="35"/>
      <c r="C19" s="40" t="s">
        <v>20</v>
      </c>
      <c r="D19" s="40"/>
      <c r="E19" s="40"/>
      <c r="F19" s="40"/>
      <c r="G19" s="40"/>
      <c r="H19" s="40"/>
      <c r="I19" s="53" t="s">
        <v>0</v>
      </c>
      <c r="J19" s="53"/>
      <c r="K19" s="53"/>
      <c r="L19" s="53" t="s">
        <v>0</v>
      </c>
      <c r="M19" s="53"/>
      <c r="N19" s="53"/>
      <c r="O19" s="53"/>
      <c r="P19" s="53" t="s">
        <v>0</v>
      </c>
      <c r="Q19" s="53"/>
      <c r="R19" s="53"/>
      <c r="S19" s="53"/>
      <c r="T19" s="53"/>
      <c r="U19" s="53"/>
      <c r="V19" s="41">
        <v>79</v>
      </c>
      <c r="W19" s="41"/>
      <c r="X19" s="41"/>
      <c r="Y19" s="41"/>
      <c r="Z19" s="55">
        <v>18</v>
      </c>
      <c r="AA19" s="55"/>
      <c r="AB19" s="10" t="s">
        <v>0</v>
      </c>
    </row>
    <row r="20" spans="1:28" ht="11.25" customHeight="1">
      <c r="A20" s="43" t="s">
        <v>0</v>
      </c>
      <c r="B20" s="43"/>
      <c r="C20" s="45" t="s">
        <v>21</v>
      </c>
      <c r="D20" s="45"/>
      <c r="E20" s="45"/>
      <c r="F20" s="45"/>
      <c r="G20" s="45"/>
      <c r="H20" s="45"/>
      <c r="I20" s="52" t="s">
        <v>0</v>
      </c>
      <c r="J20" s="52"/>
      <c r="K20" s="52"/>
      <c r="L20" s="52" t="s">
        <v>0</v>
      </c>
      <c r="M20" s="52"/>
      <c r="N20" s="52"/>
      <c r="O20" s="52"/>
      <c r="P20" s="52" t="s">
        <v>0</v>
      </c>
      <c r="Q20" s="52"/>
      <c r="R20" s="52"/>
      <c r="S20" s="52"/>
      <c r="T20" s="52"/>
      <c r="U20" s="52"/>
      <c r="V20" s="46">
        <v>71</v>
      </c>
      <c r="W20" s="46"/>
      <c r="X20" s="46"/>
      <c r="Y20" s="46"/>
      <c r="Z20" s="54">
        <v>16.100000000000001</v>
      </c>
      <c r="AA20" s="54"/>
      <c r="AB20" s="2" t="s">
        <v>0</v>
      </c>
    </row>
    <row r="21" spans="1:28" ht="11.25" customHeight="1">
      <c r="A21" s="35" t="s">
        <v>0</v>
      </c>
      <c r="B21" s="35"/>
      <c r="C21" s="40" t="s">
        <v>22</v>
      </c>
      <c r="D21" s="40"/>
      <c r="E21" s="40"/>
      <c r="F21" s="40"/>
      <c r="G21" s="40"/>
      <c r="H21" s="40"/>
      <c r="I21" s="53" t="s">
        <v>0</v>
      </c>
      <c r="J21" s="53"/>
      <c r="K21" s="53"/>
      <c r="L21" s="53" t="s">
        <v>0</v>
      </c>
      <c r="M21" s="53"/>
      <c r="N21" s="53"/>
      <c r="O21" s="53"/>
      <c r="P21" s="53" t="s">
        <v>0</v>
      </c>
      <c r="Q21" s="53"/>
      <c r="R21" s="53"/>
      <c r="S21" s="53"/>
      <c r="T21" s="53"/>
      <c r="U21" s="53"/>
      <c r="V21" s="41">
        <v>60</v>
      </c>
      <c r="W21" s="41"/>
      <c r="X21" s="41"/>
      <c r="Y21" s="41"/>
      <c r="Z21" s="55">
        <v>13.6</v>
      </c>
      <c r="AA21" s="55"/>
      <c r="AB21" s="10" t="s">
        <v>0</v>
      </c>
    </row>
    <row r="22" spans="1:28" ht="11.25" customHeight="1">
      <c r="A22" s="43" t="s">
        <v>0</v>
      </c>
      <c r="B22" s="43"/>
      <c r="C22" s="45" t="s">
        <v>23</v>
      </c>
      <c r="D22" s="45"/>
      <c r="E22" s="45"/>
      <c r="F22" s="45"/>
      <c r="G22" s="45"/>
      <c r="H22" s="45"/>
      <c r="I22" s="52" t="s">
        <v>0</v>
      </c>
      <c r="J22" s="52"/>
      <c r="K22" s="52"/>
      <c r="L22" s="52" t="s">
        <v>0</v>
      </c>
      <c r="M22" s="52"/>
      <c r="N22" s="52"/>
      <c r="O22" s="52"/>
      <c r="P22" s="52" t="s">
        <v>0</v>
      </c>
      <c r="Q22" s="52"/>
      <c r="R22" s="52"/>
      <c r="S22" s="52"/>
      <c r="T22" s="52"/>
      <c r="U22" s="52"/>
      <c r="V22" s="46">
        <v>88</v>
      </c>
      <c r="W22" s="46"/>
      <c r="X22" s="46"/>
      <c r="Y22" s="46"/>
      <c r="Z22" s="54">
        <v>20</v>
      </c>
      <c r="AA22" s="54"/>
      <c r="AB22" s="2" t="s">
        <v>0</v>
      </c>
    </row>
    <row r="23" spans="1:28" ht="11.25" customHeight="1">
      <c r="A23" s="35" t="s">
        <v>0</v>
      </c>
      <c r="B23" s="35"/>
      <c r="C23" s="40" t="s">
        <v>24</v>
      </c>
      <c r="D23" s="40"/>
      <c r="E23" s="40"/>
      <c r="F23" s="40"/>
      <c r="G23" s="40"/>
      <c r="H23" s="40"/>
      <c r="I23" s="53" t="s">
        <v>0</v>
      </c>
      <c r="J23" s="53"/>
      <c r="K23" s="53"/>
      <c r="L23" s="53" t="s">
        <v>0</v>
      </c>
      <c r="M23" s="53"/>
      <c r="N23" s="53"/>
      <c r="O23" s="53"/>
      <c r="P23" s="53" t="s">
        <v>0</v>
      </c>
      <c r="Q23" s="53"/>
      <c r="R23" s="53"/>
      <c r="S23" s="53"/>
      <c r="T23" s="53"/>
      <c r="U23" s="53"/>
      <c r="V23" s="41">
        <v>85</v>
      </c>
      <c r="W23" s="41"/>
      <c r="X23" s="41"/>
      <c r="Y23" s="41"/>
      <c r="Z23" s="55">
        <v>19.3</v>
      </c>
      <c r="AA23" s="55"/>
      <c r="AB23" s="10" t="s">
        <v>0</v>
      </c>
    </row>
    <row r="24" spans="1:28" ht="11.25" customHeight="1">
      <c r="A24" s="43" t="s">
        <v>0</v>
      </c>
      <c r="B24" s="43"/>
      <c r="C24" s="45" t="s">
        <v>25</v>
      </c>
      <c r="D24" s="45"/>
      <c r="E24" s="45"/>
      <c r="F24" s="45"/>
      <c r="G24" s="45"/>
      <c r="H24" s="45"/>
      <c r="I24" s="52" t="s">
        <v>0</v>
      </c>
      <c r="J24" s="52"/>
      <c r="K24" s="52"/>
      <c r="L24" s="52" t="s">
        <v>0</v>
      </c>
      <c r="M24" s="52"/>
      <c r="N24" s="52"/>
      <c r="O24" s="52"/>
      <c r="P24" s="52" t="s">
        <v>0</v>
      </c>
      <c r="Q24" s="52"/>
      <c r="R24" s="52"/>
      <c r="S24" s="52"/>
      <c r="T24" s="52"/>
      <c r="U24" s="52"/>
      <c r="V24" s="46">
        <v>28</v>
      </c>
      <c r="W24" s="46"/>
      <c r="X24" s="46"/>
      <c r="Y24" s="46"/>
      <c r="Z24" s="54">
        <v>6.4</v>
      </c>
      <c r="AA24" s="54"/>
      <c r="AB24" s="2" t="s">
        <v>0</v>
      </c>
    </row>
    <row r="25" spans="1:28" ht="11.25" customHeight="1">
      <c r="A25" s="35" t="s">
        <v>0</v>
      </c>
      <c r="B25" s="35"/>
      <c r="C25" s="40" t="s">
        <v>26</v>
      </c>
      <c r="D25" s="40"/>
      <c r="E25" s="40"/>
      <c r="F25" s="40"/>
      <c r="G25" s="40"/>
      <c r="H25" s="40"/>
      <c r="I25" s="53" t="s">
        <v>0</v>
      </c>
      <c r="J25" s="53"/>
      <c r="K25" s="53"/>
      <c r="L25" s="53" t="s">
        <v>0</v>
      </c>
      <c r="M25" s="53"/>
      <c r="N25" s="53"/>
      <c r="O25" s="53"/>
      <c r="P25" s="53" t="s">
        <v>0</v>
      </c>
      <c r="Q25" s="53"/>
      <c r="R25" s="53"/>
      <c r="S25" s="53"/>
      <c r="T25" s="53"/>
      <c r="U25" s="53"/>
      <c r="V25" s="41">
        <v>18</v>
      </c>
      <c r="W25" s="41"/>
      <c r="X25" s="41"/>
      <c r="Y25" s="41"/>
      <c r="Z25" s="55">
        <v>4.0999999999999996</v>
      </c>
      <c r="AA25" s="55"/>
      <c r="AB25" s="10" t="s">
        <v>0</v>
      </c>
    </row>
    <row r="26" spans="1:28" ht="11.25" customHeight="1">
      <c r="A26" s="43" t="s">
        <v>0</v>
      </c>
      <c r="B26" s="43"/>
      <c r="C26" s="45" t="s">
        <v>27</v>
      </c>
      <c r="D26" s="45"/>
      <c r="E26" s="45"/>
      <c r="F26" s="45"/>
      <c r="G26" s="45"/>
      <c r="H26" s="45"/>
      <c r="I26" s="52" t="s">
        <v>0</v>
      </c>
      <c r="J26" s="52"/>
      <c r="K26" s="52"/>
      <c r="L26" s="52" t="s">
        <v>0</v>
      </c>
      <c r="M26" s="52"/>
      <c r="N26" s="52"/>
      <c r="O26" s="52"/>
      <c r="P26" s="52" t="s">
        <v>0</v>
      </c>
      <c r="Q26" s="52"/>
      <c r="R26" s="52"/>
      <c r="S26" s="52"/>
      <c r="T26" s="52"/>
      <c r="U26" s="52"/>
      <c r="V26" s="46">
        <v>7</v>
      </c>
      <c r="W26" s="46"/>
      <c r="X26" s="46"/>
      <c r="Y26" s="46"/>
      <c r="Z26" s="54">
        <v>1.6</v>
      </c>
      <c r="AA26" s="54"/>
      <c r="AB26" s="2" t="s">
        <v>0</v>
      </c>
    </row>
    <row r="27" spans="1:28" ht="11.25" customHeight="1">
      <c r="A27" s="35" t="s">
        <v>0</v>
      </c>
      <c r="B27" s="35"/>
      <c r="C27" s="40" t="s">
        <v>28</v>
      </c>
      <c r="D27" s="40"/>
      <c r="E27" s="40"/>
      <c r="F27" s="40"/>
      <c r="G27" s="40"/>
      <c r="H27" s="40"/>
      <c r="I27" s="53" t="s">
        <v>0</v>
      </c>
      <c r="J27" s="53"/>
      <c r="K27" s="53"/>
      <c r="L27" s="53" t="s">
        <v>0</v>
      </c>
      <c r="M27" s="53"/>
      <c r="N27" s="53"/>
      <c r="O27" s="53"/>
      <c r="P27" s="53" t="s">
        <v>0</v>
      </c>
      <c r="Q27" s="53"/>
      <c r="R27" s="53"/>
      <c r="S27" s="53"/>
      <c r="T27" s="53"/>
      <c r="U27" s="53"/>
      <c r="V27" s="41">
        <v>4</v>
      </c>
      <c r="W27" s="41"/>
      <c r="X27" s="41"/>
      <c r="Y27" s="41"/>
      <c r="Z27" s="55">
        <v>0.9</v>
      </c>
      <c r="AA27" s="55"/>
      <c r="AB27" s="10" t="s">
        <v>0</v>
      </c>
    </row>
    <row r="28" spans="1:28" ht="11.25" customHeight="1">
      <c r="A28" s="43" t="s">
        <v>0</v>
      </c>
      <c r="B28" s="43"/>
      <c r="C28" s="43" t="s">
        <v>29</v>
      </c>
      <c r="D28" s="43"/>
      <c r="E28" s="43"/>
      <c r="F28" s="43"/>
      <c r="G28" s="43"/>
      <c r="H28" s="43"/>
      <c r="I28" s="52" t="s">
        <v>0</v>
      </c>
      <c r="J28" s="52"/>
      <c r="K28" s="52"/>
      <c r="L28" s="52" t="s">
        <v>0</v>
      </c>
      <c r="M28" s="52"/>
      <c r="N28" s="52"/>
      <c r="O28" s="52"/>
      <c r="P28" s="52" t="s">
        <v>0</v>
      </c>
      <c r="Q28" s="52"/>
      <c r="R28" s="52"/>
      <c r="S28" s="52"/>
      <c r="T28" s="52"/>
      <c r="U28" s="52"/>
      <c r="V28" s="44">
        <v>36170</v>
      </c>
      <c r="W28" s="44"/>
      <c r="X28" s="44"/>
      <c r="Y28" s="44"/>
      <c r="Z28" s="52" t="s">
        <v>0</v>
      </c>
      <c r="AA28" s="52"/>
      <c r="AB28" s="1" t="s">
        <v>0</v>
      </c>
    </row>
    <row r="29" spans="1:28" ht="11.25" customHeight="1">
      <c r="A29" s="35" t="s">
        <v>0</v>
      </c>
      <c r="B29" s="35"/>
      <c r="C29" s="35" t="s">
        <v>30</v>
      </c>
      <c r="D29" s="35"/>
      <c r="E29" s="35"/>
      <c r="F29" s="35"/>
      <c r="G29" s="35"/>
      <c r="H29" s="35"/>
      <c r="I29" s="35" t="s">
        <v>0</v>
      </c>
      <c r="J29" s="35"/>
      <c r="K29" s="35"/>
      <c r="L29" s="35" t="s">
        <v>0</v>
      </c>
      <c r="M29" s="35"/>
      <c r="N29" s="35"/>
      <c r="O29" s="35"/>
      <c r="P29" s="35" t="s">
        <v>0</v>
      </c>
      <c r="Q29" s="35"/>
      <c r="R29" s="35"/>
      <c r="S29" s="35"/>
      <c r="T29" s="35"/>
      <c r="U29" s="35"/>
      <c r="V29" s="36">
        <v>45772</v>
      </c>
      <c r="W29" s="36"/>
      <c r="X29" s="36"/>
      <c r="Y29" s="36"/>
      <c r="Z29" s="53" t="s">
        <v>0</v>
      </c>
      <c r="AA29" s="53"/>
      <c r="AB29" s="13" t="s">
        <v>0</v>
      </c>
    </row>
    <row r="30" spans="1:28" ht="11.25" customHeight="1">
      <c r="A30" s="43" t="s">
        <v>0</v>
      </c>
      <c r="B30" s="43"/>
      <c r="C30" s="43" t="s">
        <v>0</v>
      </c>
      <c r="D30" s="43"/>
      <c r="E30" s="43"/>
      <c r="F30" s="43"/>
      <c r="G30" s="43"/>
      <c r="H30" s="43"/>
      <c r="I30" s="42" t="s">
        <v>0</v>
      </c>
      <c r="J30" s="42"/>
      <c r="K30" s="43" t="s">
        <v>0</v>
      </c>
      <c r="L30" s="43"/>
      <c r="M30" s="43"/>
      <c r="N30" s="43" t="s">
        <v>0</v>
      </c>
      <c r="O30" s="43"/>
      <c r="P30" s="43"/>
      <c r="Q30" s="43" t="s">
        <v>0</v>
      </c>
      <c r="R30" s="43"/>
      <c r="S30" s="43"/>
      <c r="T30" s="43"/>
      <c r="U30" s="43" t="s">
        <v>0</v>
      </c>
      <c r="V30" s="43"/>
      <c r="W30" s="43"/>
      <c r="X30" s="43" t="s">
        <v>0</v>
      </c>
      <c r="Y30" s="43"/>
      <c r="Z30" s="43"/>
      <c r="AA30" s="5" t="s">
        <v>0</v>
      </c>
      <c r="AB30" s="1" t="s">
        <v>0</v>
      </c>
    </row>
    <row r="31" spans="1:28" ht="11.25" customHeight="1">
      <c r="A31" s="50" t="s">
        <v>0</v>
      </c>
      <c r="B31" s="50"/>
      <c r="C31" s="51" t="s">
        <v>0</v>
      </c>
      <c r="D31" s="51"/>
      <c r="E31" s="51"/>
      <c r="F31" s="51"/>
      <c r="G31" s="51"/>
      <c r="H31" s="51"/>
      <c r="I31" s="51" t="s">
        <v>31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8" t="s">
        <v>0</v>
      </c>
    </row>
    <row r="32" spans="1:28" ht="11.25" customHeight="1">
      <c r="A32" s="47" t="s">
        <v>0</v>
      </c>
      <c r="B32" s="47"/>
      <c r="C32" s="48" t="s">
        <v>32</v>
      </c>
      <c r="D32" s="48"/>
      <c r="E32" s="48"/>
      <c r="F32" s="48"/>
      <c r="G32" s="48"/>
      <c r="H32" s="48"/>
      <c r="I32" s="49" t="s">
        <v>33</v>
      </c>
      <c r="J32" s="49"/>
      <c r="K32" s="49" t="s">
        <v>34</v>
      </c>
      <c r="L32" s="49"/>
      <c r="M32" s="49"/>
      <c r="N32" s="49" t="s">
        <v>35</v>
      </c>
      <c r="O32" s="49"/>
      <c r="P32" s="49"/>
      <c r="Q32" s="49" t="s">
        <v>36</v>
      </c>
      <c r="R32" s="49"/>
      <c r="S32" s="49"/>
      <c r="T32" s="49"/>
      <c r="U32" s="49" t="s">
        <v>37</v>
      </c>
      <c r="V32" s="49"/>
      <c r="W32" s="49"/>
      <c r="X32" s="49" t="s">
        <v>38</v>
      </c>
      <c r="Y32" s="49"/>
      <c r="Z32" s="49"/>
      <c r="AA32" s="4" t="s">
        <v>39</v>
      </c>
      <c r="AB32" s="14" t="s">
        <v>0</v>
      </c>
    </row>
    <row r="33" spans="1:30" ht="11.25" customHeight="1">
      <c r="A33" s="43" t="s">
        <v>0</v>
      </c>
      <c r="B33" s="43"/>
      <c r="C33" s="43" t="s">
        <v>18</v>
      </c>
      <c r="D33" s="43"/>
      <c r="E33" s="43"/>
      <c r="F33" s="43"/>
      <c r="G33" s="43"/>
      <c r="H33" s="43"/>
      <c r="I33" s="46">
        <v>8</v>
      </c>
      <c r="J33" s="46"/>
      <c r="K33" s="46">
        <v>29</v>
      </c>
      <c r="L33" s="46"/>
      <c r="M33" s="46"/>
      <c r="N33" s="46">
        <v>47</v>
      </c>
      <c r="O33" s="46"/>
      <c r="P33" s="46"/>
      <c r="Q33" s="46">
        <v>75</v>
      </c>
      <c r="R33" s="46"/>
      <c r="S33" s="46"/>
      <c r="T33" s="46"/>
      <c r="U33" s="46">
        <v>85</v>
      </c>
      <c r="V33" s="46"/>
      <c r="W33" s="46"/>
      <c r="X33" s="46">
        <v>91</v>
      </c>
      <c r="Y33" s="46"/>
      <c r="Z33" s="46"/>
      <c r="AA33" s="6">
        <v>103</v>
      </c>
      <c r="AB33" s="2" t="s">
        <v>0</v>
      </c>
      <c r="AC33" s="18">
        <f>(X33+AA33)/(I33+K33+N33+Q33+U33+X33+AA33)</f>
        <v>0.44292237442922372</v>
      </c>
      <c r="AD33" s="19" t="s">
        <v>63</v>
      </c>
    </row>
    <row r="34" spans="1:30" ht="11.25" customHeight="1">
      <c r="A34" s="35" t="s">
        <v>0</v>
      </c>
      <c r="B34" s="35"/>
      <c r="C34" s="40" t="s">
        <v>20</v>
      </c>
      <c r="D34" s="40"/>
      <c r="E34" s="40"/>
      <c r="F34" s="40"/>
      <c r="G34" s="40"/>
      <c r="H34" s="40"/>
      <c r="I34" s="41">
        <v>2</v>
      </c>
      <c r="J34" s="41"/>
      <c r="K34" s="41">
        <v>5</v>
      </c>
      <c r="L34" s="41"/>
      <c r="M34" s="41"/>
      <c r="N34" s="41">
        <v>7</v>
      </c>
      <c r="O34" s="41"/>
      <c r="P34" s="41"/>
      <c r="Q34" s="41">
        <v>13</v>
      </c>
      <c r="R34" s="41"/>
      <c r="S34" s="41"/>
      <c r="T34" s="41"/>
      <c r="U34" s="41">
        <v>11</v>
      </c>
      <c r="V34" s="41"/>
      <c r="W34" s="41"/>
      <c r="X34" s="41">
        <v>15</v>
      </c>
      <c r="Y34" s="41"/>
      <c r="Z34" s="41"/>
      <c r="AA34" s="9">
        <v>25</v>
      </c>
      <c r="AB34" s="10" t="s">
        <v>0</v>
      </c>
      <c r="AC34" s="18">
        <f>(N33+Q33+U33)/(I33+K33+N33+Q33+U33+X33+AA33)</f>
        <v>0.4726027397260274</v>
      </c>
      <c r="AD34" s="19" t="s">
        <v>62</v>
      </c>
    </row>
    <row r="35" spans="1:30" ht="11.25" customHeight="1">
      <c r="A35" s="43" t="s">
        <v>0</v>
      </c>
      <c r="B35" s="43"/>
      <c r="C35" s="45" t="s">
        <v>21</v>
      </c>
      <c r="D35" s="45"/>
      <c r="E35" s="45"/>
      <c r="F35" s="45"/>
      <c r="G35" s="45"/>
      <c r="H35" s="45"/>
      <c r="I35" s="46">
        <v>1</v>
      </c>
      <c r="J35" s="46"/>
      <c r="K35" s="46">
        <v>3</v>
      </c>
      <c r="L35" s="46"/>
      <c r="M35" s="46"/>
      <c r="N35" s="46">
        <v>5</v>
      </c>
      <c r="O35" s="46"/>
      <c r="P35" s="46"/>
      <c r="Q35" s="46">
        <v>7</v>
      </c>
      <c r="R35" s="46"/>
      <c r="S35" s="46"/>
      <c r="T35" s="46"/>
      <c r="U35" s="46">
        <v>11</v>
      </c>
      <c r="V35" s="46"/>
      <c r="W35" s="46"/>
      <c r="X35" s="46">
        <v>20</v>
      </c>
      <c r="Y35" s="46"/>
      <c r="Z35" s="46"/>
      <c r="AA35" s="6">
        <v>24</v>
      </c>
      <c r="AB35" s="2" t="s">
        <v>0</v>
      </c>
    </row>
    <row r="36" spans="1:30" ht="11.25" customHeight="1">
      <c r="A36" s="35" t="s">
        <v>0</v>
      </c>
      <c r="B36" s="35"/>
      <c r="C36" s="40" t="s">
        <v>22</v>
      </c>
      <c r="D36" s="40"/>
      <c r="E36" s="40"/>
      <c r="F36" s="40"/>
      <c r="G36" s="40"/>
      <c r="H36" s="40"/>
      <c r="I36" s="41">
        <v>1</v>
      </c>
      <c r="J36" s="41"/>
      <c r="K36" s="41">
        <v>4</v>
      </c>
      <c r="L36" s="41"/>
      <c r="M36" s="41"/>
      <c r="N36" s="41">
        <v>6</v>
      </c>
      <c r="O36" s="41"/>
      <c r="P36" s="41"/>
      <c r="Q36" s="41">
        <v>8</v>
      </c>
      <c r="R36" s="41"/>
      <c r="S36" s="41"/>
      <c r="T36" s="41"/>
      <c r="U36" s="41">
        <v>11</v>
      </c>
      <c r="V36" s="41"/>
      <c r="W36" s="41"/>
      <c r="X36" s="41">
        <v>13</v>
      </c>
      <c r="Y36" s="41"/>
      <c r="Z36" s="41"/>
      <c r="AA36" s="9">
        <v>17</v>
      </c>
      <c r="AB36" s="10" t="s">
        <v>0</v>
      </c>
    </row>
    <row r="37" spans="1:30" ht="11.25" customHeight="1">
      <c r="A37" s="43" t="s">
        <v>0</v>
      </c>
      <c r="B37" s="43"/>
      <c r="C37" s="45" t="s">
        <v>23</v>
      </c>
      <c r="D37" s="45"/>
      <c r="E37" s="45"/>
      <c r="F37" s="45"/>
      <c r="G37" s="45"/>
      <c r="H37" s="45"/>
      <c r="I37" s="46">
        <v>2</v>
      </c>
      <c r="J37" s="46"/>
      <c r="K37" s="46">
        <v>7</v>
      </c>
      <c r="L37" s="46"/>
      <c r="M37" s="46"/>
      <c r="N37" s="46">
        <v>11</v>
      </c>
      <c r="O37" s="46"/>
      <c r="P37" s="46"/>
      <c r="Q37" s="46">
        <v>16</v>
      </c>
      <c r="R37" s="46"/>
      <c r="S37" s="46"/>
      <c r="T37" s="46"/>
      <c r="U37" s="46">
        <v>17</v>
      </c>
      <c r="V37" s="46"/>
      <c r="W37" s="46"/>
      <c r="X37" s="46">
        <v>18</v>
      </c>
      <c r="Y37" s="46"/>
      <c r="Z37" s="46"/>
      <c r="AA37" s="6">
        <v>16</v>
      </c>
      <c r="AB37" s="2" t="s">
        <v>0</v>
      </c>
    </row>
    <row r="38" spans="1:30" ht="11.25" customHeight="1">
      <c r="A38" s="35" t="s">
        <v>0</v>
      </c>
      <c r="B38" s="35"/>
      <c r="C38" s="40" t="s">
        <v>24</v>
      </c>
      <c r="D38" s="40"/>
      <c r="E38" s="40"/>
      <c r="F38" s="40"/>
      <c r="G38" s="40"/>
      <c r="H38" s="40"/>
      <c r="I38" s="41">
        <v>2</v>
      </c>
      <c r="J38" s="41"/>
      <c r="K38" s="41">
        <v>6</v>
      </c>
      <c r="L38" s="41"/>
      <c r="M38" s="41"/>
      <c r="N38" s="41">
        <v>11</v>
      </c>
      <c r="O38" s="41"/>
      <c r="P38" s="41"/>
      <c r="Q38" s="41">
        <v>18</v>
      </c>
      <c r="R38" s="41"/>
      <c r="S38" s="41"/>
      <c r="T38" s="41"/>
      <c r="U38" s="41">
        <v>20</v>
      </c>
      <c r="V38" s="41"/>
      <c r="W38" s="41"/>
      <c r="X38" s="41">
        <v>14</v>
      </c>
      <c r="Y38" s="41"/>
      <c r="Z38" s="41"/>
      <c r="AA38" s="9">
        <v>13</v>
      </c>
      <c r="AB38" s="10" t="s">
        <v>0</v>
      </c>
    </row>
    <row r="39" spans="1:30" ht="11.25" customHeight="1">
      <c r="A39" s="43" t="s">
        <v>0</v>
      </c>
      <c r="B39" s="43"/>
      <c r="C39" s="45" t="s">
        <v>25</v>
      </c>
      <c r="D39" s="45"/>
      <c r="E39" s="45"/>
      <c r="F39" s="45"/>
      <c r="G39" s="45"/>
      <c r="H39" s="45"/>
      <c r="I39" s="46">
        <v>0</v>
      </c>
      <c r="J39" s="46"/>
      <c r="K39" s="46">
        <v>2</v>
      </c>
      <c r="L39" s="46"/>
      <c r="M39" s="46"/>
      <c r="N39" s="46">
        <v>4</v>
      </c>
      <c r="O39" s="46"/>
      <c r="P39" s="46"/>
      <c r="Q39" s="46">
        <v>6</v>
      </c>
      <c r="R39" s="46"/>
      <c r="S39" s="46"/>
      <c r="T39" s="46"/>
      <c r="U39" s="46">
        <v>7</v>
      </c>
      <c r="V39" s="46"/>
      <c r="W39" s="46"/>
      <c r="X39" s="46">
        <v>5</v>
      </c>
      <c r="Y39" s="46"/>
      <c r="Z39" s="46"/>
      <c r="AA39" s="6">
        <v>5</v>
      </c>
      <c r="AB39" s="2" t="s">
        <v>0</v>
      </c>
    </row>
    <row r="40" spans="1:30" ht="10.5" customHeight="1">
      <c r="A40" s="35" t="s">
        <v>0</v>
      </c>
      <c r="B40" s="35"/>
      <c r="C40" s="40" t="s">
        <v>26</v>
      </c>
      <c r="D40" s="40"/>
      <c r="E40" s="40"/>
      <c r="F40" s="40"/>
      <c r="G40" s="40"/>
      <c r="H40" s="40"/>
      <c r="I40" s="41">
        <v>0</v>
      </c>
      <c r="J40" s="41"/>
      <c r="K40" s="41">
        <v>1</v>
      </c>
      <c r="L40" s="41"/>
      <c r="M40" s="41"/>
      <c r="N40" s="41">
        <v>2</v>
      </c>
      <c r="O40" s="41"/>
      <c r="P40" s="41"/>
      <c r="Q40" s="41">
        <v>4</v>
      </c>
      <c r="R40" s="41"/>
      <c r="S40" s="41"/>
      <c r="T40" s="41"/>
      <c r="U40" s="41">
        <v>5</v>
      </c>
      <c r="V40" s="41"/>
      <c r="W40" s="41"/>
      <c r="X40" s="41">
        <v>3</v>
      </c>
      <c r="Y40" s="41"/>
      <c r="Z40" s="41"/>
      <c r="AA40" s="9">
        <v>2</v>
      </c>
      <c r="AB40" s="10" t="s">
        <v>0</v>
      </c>
    </row>
    <row r="41" spans="1:30" ht="11.25" customHeight="1">
      <c r="A41" s="43" t="s">
        <v>0</v>
      </c>
      <c r="B41" s="43"/>
      <c r="C41" s="45" t="s">
        <v>27</v>
      </c>
      <c r="D41" s="45"/>
      <c r="E41" s="45"/>
      <c r="F41" s="45"/>
      <c r="G41" s="45"/>
      <c r="H41" s="45"/>
      <c r="I41" s="46">
        <v>0</v>
      </c>
      <c r="J41" s="46"/>
      <c r="K41" s="46">
        <v>1</v>
      </c>
      <c r="L41" s="46"/>
      <c r="M41" s="46"/>
      <c r="N41" s="46">
        <v>1</v>
      </c>
      <c r="O41" s="46"/>
      <c r="P41" s="46"/>
      <c r="Q41" s="46">
        <v>2</v>
      </c>
      <c r="R41" s="46"/>
      <c r="S41" s="46"/>
      <c r="T41" s="46"/>
      <c r="U41" s="46">
        <v>2</v>
      </c>
      <c r="V41" s="46"/>
      <c r="W41" s="46"/>
      <c r="X41" s="46">
        <v>2</v>
      </c>
      <c r="Y41" s="46"/>
      <c r="Z41" s="46"/>
      <c r="AA41" s="6">
        <v>0</v>
      </c>
      <c r="AB41" s="2" t="s">
        <v>0</v>
      </c>
    </row>
    <row r="42" spans="1:30" ht="11.25" customHeight="1">
      <c r="A42" s="35" t="s">
        <v>0</v>
      </c>
      <c r="B42" s="35"/>
      <c r="C42" s="40" t="s">
        <v>28</v>
      </c>
      <c r="D42" s="40"/>
      <c r="E42" s="40"/>
      <c r="F42" s="40"/>
      <c r="G42" s="40"/>
      <c r="H42" s="40"/>
      <c r="I42" s="41">
        <v>0</v>
      </c>
      <c r="J42" s="41"/>
      <c r="K42" s="41">
        <v>0</v>
      </c>
      <c r="L42" s="41"/>
      <c r="M42" s="41"/>
      <c r="N42" s="41">
        <v>0</v>
      </c>
      <c r="O42" s="41"/>
      <c r="P42" s="41"/>
      <c r="Q42" s="41">
        <v>1</v>
      </c>
      <c r="R42" s="41"/>
      <c r="S42" s="41"/>
      <c r="T42" s="41"/>
      <c r="U42" s="41">
        <v>1</v>
      </c>
      <c r="V42" s="41"/>
      <c r="W42" s="41"/>
      <c r="X42" s="41">
        <v>1</v>
      </c>
      <c r="Y42" s="41"/>
      <c r="Z42" s="41"/>
      <c r="AA42" s="9">
        <v>1</v>
      </c>
      <c r="AB42" s="10" t="s">
        <v>0</v>
      </c>
    </row>
    <row r="43" spans="1:30" ht="11.25" customHeight="1">
      <c r="A43" s="42" t="s">
        <v>0</v>
      </c>
      <c r="B43" s="42"/>
      <c r="C43" s="43" t="s">
        <v>29</v>
      </c>
      <c r="D43" s="43"/>
      <c r="E43" s="43"/>
      <c r="F43" s="43"/>
      <c r="G43" s="43"/>
      <c r="H43" s="43"/>
      <c r="I43" s="44">
        <v>35000</v>
      </c>
      <c r="J43" s="44"/>
      <c r="K43" s="44">
        <v>38950</v>
      </c>
      <c r="L43" s="44"/>
      <c r="M43" s="44"/>
      <c r="N43" s="44">
        <v>40961</v>
      </c>
      <c r="O43" s="44"/>
      <c r="P43" s="44"/>
      <c r="Q43" s="44">
        <v>42473</v>
      </c>
      <c r="R43" s="44"/>
      <c r="S43" s="44"/>
      <c r="T43" s="44"/>
      <c r="U43" s="44">
        <v>41976</v>
      </c>
      <c r="V43" s="44"/>
      <c r="W43" s="44"/>
      <c r="X43" s="44">
        <v>32569</v>
      </c>
      <c r="Y43" s="44"/>
      <c r="Z43" s="44"/>
      <c r="AA43" s="11">
        <v>26077</v>
      </c>
      <c r="AB43" s="2" t="s">
        <v>0</v>
      </c>
    </row>
    <row r="44" spans="1:30" ht="11.25" customHeight="1">
      <c r="A44" s="35" t="s">
        <v>0</v>
      </c>
      <c r="B44" s="35"/>
      <c r="C44" s="35" t="s">
        <v>30</v>
      </c>
      <c r="D44" s="35"/>
      <c r="E44" s="35"/>
      <c r="F44" s="35"/>
      <c r="G44" s="35"/>
      <c r="H44" s="35"/>
      <c r="I44" s="36">
        <v>34375</v>
      </c>
      <c r="J44" s="36"/>
      <c r="K44" s="36">
        <v>47069</v>
      </c>
      <c r="L44" s="36"/>
      <c r="M44" s="36"/>
      <c r="N44" s="36">
        <v>48138</v>
      </c>
      <c r="O44" s="36"/>
      <c r="P44" s="36"/>
      <c r="Q44" s="36">
        <v>53358</v>
      </c>
      <c r="R44" s="36"/>
      <c r="S44" s="36"/>
      <c r="T44" s="36"/>
      <c r="U44" s="36">
        <v>53573</v>
      </c>
      <c r="V44" s="36"/>
      <c r="W44" s="36"/>
      <c r="X44" s="36">
        <v>44849</v>
      </c>
      <c r="Y44" s="36"/>
      <c r="Z44" s="36"/>
      <c r="AA44" s="12">
        <v>35941</v>
      </c>
      <c r="AB44" s="7" t="s">
        <v>0</v>
      </c>
    </row>
    <row r="45" spans="1:30" ht="45.75" customHeight="1">
      <c r="A45" s="16"/>
      <c r="B45" s="16"/>
      <c r="C45" s="16"/>
      <c r="D45" s="16"/>
      <c r="E45" s="16"/>
      <c r="F45" s="16"/>
      <c r="G45" s="16"/>
      <c r="H45" s="16"/>
      <c r="I45" s="31">
        <f>I33*I44</f>
        <v>275000</v>
      </c>
      <c r="J45" s="31"/>
      <c r="K45" s="39">
        <f>K33*K44</f>
        <v>1365001</v>
      </c>
      <c r="L45" s="39"/>
      <c r="M45" s="39"/>
      <c r="N45" s="38">
        <f>N33*N44</f>
        <v>2262486</v>
      </c>
      <c r="O45" s="38"/>
      <c r="P45" s="38"/>
      <c r="Q45" s="38">
        <f>Q33*Q44</f>
        <v>4001850</v>
      </c>
      <c r="R45" s="38"/>
      <c r="S45" s="38"/>
      <c r="T45" s="38"/>
      <c r="U45" s="39">
        <f>U33*U44</f>
        <v>4553705</v>
      </c>
      <c r="V45" s="39"/>
      <c r="W45" s="39"/>
      <c r="X45" s="38">
        <f>X33*X44</f>
        <v>4081259</v>
      </c>
      <c r="Y45" s="38"/>
      <c r="Z45" s="38"/>
      <c r="AA45" s="17">
        <f>AA33*AA44</f>
        <v>3701923</v>
      </c>
      <c r="AB45" s="16"/>
      <c r="AC45" s="18">
        <f>(X45+AA45)/(I45+K45+N45+Q45+U45+X45+AA45)</f>
        <v>0.38452131155704811</v>
      </c>
      <c r="AD45" s="19" t="s">
        <v>60</v>
      </c>
    </row>
    <row r="46" spans="1:30" ht="17.649999999999999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18">
        <f>(N45+Q45+U45)/(I45+K45+N45+Q45+U45+X45+AA45)</f>
        <v>0.53445587085049795</v>
      </c>
      <c r="AD46" s="19" t="s">
        <v>61</v>
      </c>
    </row>
    <row r="47" spans="1:30" ht="17.649999999999999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30" ht="17.649999999999999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15">
        <f>AC45/AC33</f>
        <v>0.86814605392776845</v>
      </c>
      <c r="AD48" s="19" t="s">
        <v>64</v>
      </c>
    </row>
    <row r="49" spans="1:30" ht="17.649999999999999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15">
        <f>AC46/AC34</f>
        <v>1.1308776397706188</v>
      </c>
      <c r="AD49" s="19" t="s">
        <v>65</v>
      </c>
    </row>
    <row r="50" spans="1:30" ht="27.75" customHeight="1">
      <c r="B50" s="33" t="s">
        <v>40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30" ht="0.9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30" ht="1.35" customHeight="1">
      <c r="A52" s="34" t="s">
        <v>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1:30" ht="3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30" ht="13.5" customHeight="1">
      <c r="B54" s="22" t="s">
        <v>0</v>
      </c>
      <c r="C54" s="22"/>
      <c r="D54" s="23" t="s">
        <v>0</v>
      </c>
      <c r="E54" s="23"/>
      <c r="F54" s="23"/>
      <c r="G54" s="23"/>
      <c r="H54" s="24" t="s">
        <v>41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30" ht="11.85" customHeight="1">
      <c r="B55" s="25" t="s">
        <v>0</v>
      </c>
      <c r="C55" s="25"/>
      <c r="D55" s="26" t="s">
        <v>0</v>
      </c>
      <c r="E55" s="26"/>
      <c r="F55" s="26"/>
      <c r="G55" s="26"/>
      <c r="H55" s="27" t="s">
        <v>42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6" t="s">
        <v>0</v>
      </c>
      <c r="U55" s="26"/>
      <c r="V55" s="26"/>
      <c r="W55" s="26"/>
      <c r="X55" s="26"/>
      <c r="Y55" s="26"/>
      <c r="Z55" s="26"/>
      <c r="AA55" s="26"/>
      <c r="AB55" s="26"/>
    </row>
    <row r="56" spans="1:30" ht="15" customHeight="1">
      <c r="B56" s="28" t="s">
        <v>43</v>
      </c>
      <c r="C56" s="28"/>
      <c r="D56" s="23" t="s">
        <v>0</v>
      </c>
      <c r="E56" s="23"/>
      <c r="F56" s="23"/>
      <c r="G56" s="23"/>
      <c r="H56" s="27" t="s">
        <v>44</v>
      </c>
      <c r="I56" s="27"/>
      <c r="J56" s="27" t="s">
        <v>45</v>
      </c>
      <c r="K56" s="27"/>
      <c r="L56" s="27"/>
      <c r="M56" s="27"/>
      <c r="N56" s="27"/>
      <c r="O56" s="29" t="s">
        <v>46</v>
      </c>
      <c r="P56" s="29"/>
      <c r="Q56" s="29"/>
      <c r="R56" s="29"/>
      <c r="S56" s="29"/>
      <c r="T56" s="30" t="s">
        <v>47</v>
      </c>
      <c r="U56" s="30"/>
      <c r="V56" s="30"/>
      <c r="W56" s="30"/>
      <c r="X56" s="30"/>
      <c r="Y56" s="30"/>
      <c r="Z56" s="30"/>
      <c r="AA56" s="30"/>
      <c r="AB56" s="30"/>
    </row>
  </sheetData>
  <mergeCells count="311">
    <mergeCell ref="B55:C55"/>
    <mergeCell ref="D55:G55"/>
    <mergeCell ref="H55:S55"/>
    <mergeCell ref="T55:AB55"/>
    <mergeCell ref="B56:C56"/>
    <mergeCell ref="D56:G56"/>
    <mergeCell ref="H56:I56"/>
    <mergeCell ref="J56:N56"/>
    <mergeCell ref="O56:S56"/>
    <mergeCell ref="T56:AB56"/>
    <mergeCell ref="A52:AB52"/>
    <mergeCell ref="A53:AB53"/>
    <mergeCell ref="B54:C54"/>
    <mergeCell ref="D54:G54"/>
    <mergeCell ref="H54:AB54"/>
    <mergeCell ref="A44:B44"/>
    <mergeCell ref="C44:H44"/>
    <mergeCell ref="I44:J44"/>
    <mergeCell ref="K44:M44"/>
    <mergeCell ref="N44:P44"/>
    <mergeCell ref="A46:AB46"/>
    <mergeCell ref="A47:AB47"/>
    <mergeCell ref="A48:AB48"/>
    <mergeCell ref="A49:AB49"/>
    <mergeCell ref="B50:AB50"/>
    <mergeCell ref="A51:AB51"/>
    <mergeCell ref="I45:J45"/>
    <mergeCell ref="K45:M45"/>
    <mergeCell ref="N45:P45"/>
    <mergeCell ref="Q45:T45"/>
    <mergeCell ref="U45:W45"/>
    <mergeCell ref="X45:Z45"/>
    <mergeCell ref="Q44:T44"/>
    <mergeCell ref="U44:W44"/>
    <mergeCell ref="X44:Z44"/>
    <mergeCell ref="A42:B42"/>
    <mergeCell ref="C42:H42"/>
    <mergeCell ref="I42:J42"/>
    <mergeCell ref="K42:M42"/>
    <mergeCell ref="N42:P42"/>
    <mergeCell ref="Q42:T42"/>
    <mergeCell ref="U42:W42"/>
    <mergeCell ref="X42:Z42"/>
    <mergeCell ref="A43:B43"/>
    <mergeCell ref="C43:H43"/>
    <mergeCell ref="I43:J43"/>
    <mergeCell ref="K43:M43"/>
    <mergeCell ref="N43:P43"/>
    <mergeCell ref="Q43:T43"/>
    <mergeCell ref="U43:W43"/>
    <mergeCell ref="X43:Z43"/>
    <mergeCell ref="U40:W40"/>
    <mergeCell ref="X40:Z40"/>
    <mergeCell ref="A41:B41"/>
    <mergeCell ref="C41:H41"/>
    <mergeCell ref="I41:J41"/>
    <mergeCell ref="K41:M41"/>
    <mergeCell ref="N41:P41"/>
    <mergeCell ref="Q41:T41"/>
    <mergeCell ref="U41:W41"/>
    <mergeCell ref="X41:Z41"/>
    <mergeCell ref="A40:B40"/>
    <mergeCell ref="C40:H40"/>
    <mergeCell ref="I40:J40"/>
    <mergeCell ref="K40:M40"/>
    <mergeCell ref="N40:P40"/>
    <mergeCell ref="Q40:T40"/>
    <mergeCell ref="U38:W38"/>
    <mergeCell ref="X38:Z38"/>
    <mergeCell ref="A39:B39"/>
    <mergeCell ref="C39:H39"/>
    <mergeCell ref="I39:J39"/>
    <mergeCell ref="K39:M39"/>
    <mergeCell ref="N39:P39"/>
    <mergeCell ref="Q39:T39"/>
    <mergeCell ref="U39:W39"/>
    <mergeCell ref="X39:Z39"/>
    <mergeCell ref="A38:B38"/>
    <mergeCell ref="C38:H38"/>
    <mergeCell ref="I38:J38"/>
    <mergeCell ref="K38:M38"/>
    <mergeCell ref="N38:P38"/>
    <mergeCell ref="Q38:T38"/>
    <mergeCell ref="U36:W36"/>
    <mergeCell ref="X36:Z36"/>
    <mergeCell ref="A37:B37"/>
    <mergeCell ref="C37:H37"/>
    <mergeCell ref="I37:J37"/>
    <mergeCell ref="K37:M37"/>
    <mergeCell ref="N37:P37"/>
    <mergeCell ref="Q37:T37"/>
    <mergeCell ref="U37:W37"/>
    <mergeCell ref="X37:Z37"/>
    <mergeCell ref="A36:B36"/>
    <mergeCell ref="C36:H36"/>
    <mergeCell ref="I36:J36"/>
    <mergeCell ref="K36:M36"/>
    <mergeCell ref="N36:P36"/>
    <mergeCell ref="Q36:T36"/>
    <mergeCell ref="U34:W34"/>
    <mergeCell ref="X34:Z34"/>
    <mergeCell ref="A35:B35"/>
    <mergeCell ref="C35:H35"/>
    <mergeCell ref="I35:J35"/>
    <mergeCell ref="K35:M35"/>
    <mergeCell ref="N35:P35"/>
    <mergeCell ref="Q35:T35"/>
    <mergeCell ref="U35:W35"/>
    <mergeCell ref="X35:Z35"/>
    <mergeCell ref="A34:B34"/>
    <mergeCell ref="C34:H34"/>
    <mergeCell ref="I34:J34"/>
    <mergeCell ref="K34:M34"/>
    <mergeCell ref="N34:P34"/>
    <mergeCell ref="Q34:T34"/>
    <mergeCell ref="U32:W32"/>
    <mergeCell ref="X32:Z32"/>
    <mergeCell ref="A33:B33"/>
    <mergeCell ref="C33:H33"/>
    <mergeCell ref="I33:J33"/>
    <mergeCell ref="K33:M33"/>
    <mergeCell ref="N33:P33"/>
    <mergeCell ref="Q33:T33"/>
    <mergeCell ref="U33:W33"/>
    <mergeCell ref="X33:Z33"/>
    <mergeCell ref="A32:B32"/>
    <mergeCell ref="C32:H32"/>
    <mergeCell ref="I32:J32"/>
    <mergeCell ref="K32:M32"/>
    <mergeCell ref="N32:P32"/>
    <mergeCell ref="Q32:T32"/>
    <mergeCell ref="U30:W30"/>
    <mergeCell ref="X30:Z30"/>
    <mergeCell ref="A31:B31"/>
    <mergeCell ref="C31:H31"/>
    <mergeCell ref="I31:AA31"/>
    <mergeCell ref="A28:B28"/>
    <mergeCell ref="C28:H28"/>
    <mergeCell ref="I28:K28"/>
    <mergeCell ref="L28:O28"/>
    <mergeCell ref="P28:U28"/>
    <mergeCell ref="A30:B30"/>
    <mergeCell ref="C30:H30"/>
    <mergeCell ref="I30:J30"/>
    <mergeCell ref="K30:M30"/>
    <mergeCell ref="N30:P30"/>
    <mergeCell ref="Q30:T30"/>
    <mergeCell ref="V28:Y28"/>
    <mergeCell ref="Z28:AA28"/>
    <mergeCell ref="A29:B29"/>
    <mergeCell ref="C29:H29"/>
    <mergeCell ref="I29:K29"/>
    <mergeCell ref="L29:O29"/>
    <mergeCell ref="P29:U29"/>
    <mergeCell ref="V29:Y29"/>
    <mergeCell ref="Z29:AA29"/>
    <mergeCell ref="Z26:AA26"/>
    <mergeCell ref="A27:B27"/>
    <mergeCell ref="C27:H27"/>
    <mergeCell ref="I27:K27"/>
    <mergeCell ref="L27:O27"/>
    <mergeCell ref="P27:U27"/>
    <mergeCell ref="V27:Y27"/>
    <mergeCell ref="Z27:AA27"/>
    <mergeCell ref="A26:B26"/>
    <mergeCell ref="C26:H26"/>
    <mergeCell ref="I26:K26"/>
    <mergeCell ref="L26:O26"/>
    <mergeCell ref="P26:U26"/>
    <mergeCell ref="V26:Y26"/>
    <mergeCell ref="Z24:AA24"/>
    <mergeCell ref="A25:B25"/>
    <mergeCell ref="C25:H25"/>
    <mergeCell ref="I25:K25"/>
    <mergeCell ref="L25:O25"/>
    <mergeCell ref="P25:U25"/>
    <mergeCell ref="V25:Y25"/>
    <mergeCell ref="Z25:AA25"/>
    <mergeCell ref="A24:B24"/>
    <mergeCell ref="C24:H24"/>
    <mergeCell ref="I24:K24"/>
    <mergeCell ref="L24:O24"/>
    <mergeCell ref="P24:U24"/>
    <mergeCell ref="V24:Y24"/>
    <mergeCell ref="Z22:AA22"/>
    <mergeCell ref="A23:B23"/>
    <mergeCell ref="C23:H23"/>
    <mergeCell ref="I23:K23"/>
    <mergeCell ref="L23:O23"/>
    <mergeCell ref="P23:U23"/>
    <mergeCell ref="V23:Y23"/>
    <mergeCell ref="Z23:AA23"/>
    <mergeCell ref="A22:B22"/>
    <mergeCell ref="C22:H22"/>
    <mergeCell ref="I22:K22"/>
    <mergeCell ref="L22:O22"/>
    <mergeCell ref="P22:U22"/>
    <mergeCell ref="V22:Y22"/>
    <mergeCell ref="Z20:AA20"/>
    <mergeCell ref="A21:B21"/>
    <mergeCell ref="C21:H21"/>
    <mergeCell ref="I21:K21"/>
    <mergeCell ref="L21:O21"/>
    <mergeCell ref="P21:U21"/>
    <mergeCell ref="V21:Y21"/>
    <mergeCell ref="Z21:AA21"/>
    <mergeCell ref="A20:B20"/>
    <mergeCell ref="C20:H20"/>
    <mergeCell ref="I20:K20"/>
    <mergeCell ref="L20:O20"/>
    <mergeCell ref="P20:U20"/>
    <mergeCell ref="V20:Y20"/>
    <mergeCell ref="Z18:AA18"/>
    <mergeCell ref="A19:B19"/>
    <mergeCell ref="C19:H19"/>
    <mergeCell ref="I19:K19"/>
    <mergeCell ref="L19:O19"/>
    <mergeCell ref="P19:U19"/>
    <mergeCell ref="V19:Y19"/>
    <mergeCell ref="Z19:AA19"/>
    <mergeCell ref="A18:B18"/>
    <mergeCell ref="C18:H18"/>
    <mergeCell ref="I18:K18"/>
    <mergeCell ref="L18:O18"/>
    <mergeCell ref="P18:U18"/>
    <mergeCell ref="V18:Y18"/>
    <mergeCell ref="Z16:AA16"/>
    <mergeCell ref="A17:B17"/>
    <mergeCell ref="C17:H17"/>
    <mergeCell ref="I17:K17"/>
    <mergeCell ref="L17:O17"/>
    <mergeCell ref="P17:U17"/>
    <mergeCell ref="V17:Y17"/>
    <mergeCell ref="Z17:AA17"/>
    <mergeCell ref="A16:B16"/>
    <mergeCell ref="C16:H16"/>
    <mergeCell ref="I16:K16"/>
    <mergeCell ref="L16:O16"/>
    <mergeCell ref="P16:U16"/>
    <mergeCell ref="V16:Y16"/>
    <mergeCell ref="S14:X14"/>
    <mergeCell ref="Y14:AA14"/>
    <mergeCell ref="A15:B15"/>
    <mergeCell ref="C15:D15"/>
    <mergeCell ref="E15:F15"/>
    <mergeCell ref="G15:H15"/>
    <mergeCell ref="I15:L15"/>
    <mergeCell ref="M15:R15"/>
    <mergeCell ref="S15:X15"/>
    <mergeCell ref="Y15:AA15"/>
    <mergeCell ref="A14:B14"/>
    <mergeCell ref="C14:D14"/>
    <mergeCell ref="E14:F14"/>
    <mergeCell ref="G14:H14"/>
    <mergeCell ref="I14:L14"/>
    <mergeCell ref="M14:R14"/>
    <mergeCell ref="S12:X12"/>
    <mergeCell ref="Y12:AA12"/>
    <mergeCell ref="A13:B13"/>
    <mergeCell ref="C13:D13"/>
    <mergeCell ref="E13:F13"/>
    <mergeCell ref="G13:H13"/>
    <mergeCell ref="I13:L13"/>
    <mergeCell ref="M13:R13"/>
    <mergeCell ref="S13:X13"/>
    <mergeCell ref="Y13:AA13"/>
    <mergeCell ref="A12:B12"/>
    <mergeCell ref="C12:D12"/>
    <mergeCell ref="E12:F12"/>
    <mergeCell ref="G12:H12"/>
    <mergeCell ref="I12:L12"/>
    <mergeCell ref="M12:R12"/>
    <mergeCell ref="S10:X10"/>
    <mergeCell ref="Y10:AA10"/>
    <mergeCell ref="A11:B11"/>
    <mergeCell ref="C11:D11"/>
    <mergeCell ref="E11:F11"/>
    <mergeCell ref="G11:H11"/>
    <mergeCell ref="I11:L11"/>
    <mergeCell ref="M11:R11"/>
    <mergeCell ref="S11:X11"/>
    <mergeCell ref="Y11:AA11"/>
    <mergeCell ref="A10:B10"/>
    <mergeCell ref="C10:D10"/>
    <mergeCell ref="E10:F10"/>
    <mergeCell ref="G10:H10"/>
    <mergeCell ref="I10:L10"/>
    <mergeCell ref="M10:R10"/>
    <mergeCell ref="A9:B9"/>
    <mergeCell ref="C9:D9"/>
    <mergeCell ref="E9:F9"/>
    <mergeCell ref="G9:H9"/>
    <mergeCell ref="I9:L9"/>
    <mergeCell ref="M9:R9"/>
    <mergeCell ref="F5:V5"/>
    <mergeCell ref="W5:AB5"/>
    <mergeCell ref="F6:V6"/>
    <mergeCell ref="W6:AB6"/>
    <mergeCell ref="A7:AB7"/>
    <mergeCell ref="A8:AB8"/>
    <mergeCell ref="R4:AB4"/>
    <mergeCell ref="S9:X9"/>
    <mergeCell ref="Y9:AA9"/>
    <mergeCell ref="F1:Q1"/>
    <mergeCell ref="R1:V1"/>
    <mergeCell ref="W1:AB1"/>
    <mergeCell ref="E2:AB2"/>
    <mergeCell ref="F3:Q3"/>
    <mergeCell ref="R3:V3"/>
    <mergeCell ref="W3:AB3"/>
    <mergeCell ref="F4:Q4"/>
  </mergeCells>
  <hyperlinks>
    <hyperlink ref="O56" r:id="rId1"/>
  </hyperlinks>
  <pageMargins left="0.21" right="0.23" top="0.19" bottom="0.09" header="0" footer="0"/>
  <pageSetup fitToHeight="0" orientation="portrait" horizontalDpi="300"/>
  <rowBreaks count="1" manualBreakCount="1">
    <brk id="5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56"/>
  <sheetViews>
    <sheetView topLeftCell="A4" workbookViewId="0">
      <selection activeCell="AC48" sqref="AC48:AD49"/>
    </sheetView>
  </sheetViews>
  <sheetFormatPr defaultRowHeight="12.75"/>
  <cols>
    <col min="1" max="1" width="2.5703125" customWidth="1"/>
    <col min="2" max="2" width="3.5703125" customWidth="1"/>
    <col min="3" max="3" width="6.42578125" customWidth="1"/>
    <col min="4" max="4" width="13" customWidth="1"/>
    <col min="5" max="5" width="1" customWidth="1"/>
    <col min="6" max="6" width="1.42578125" customWidth="1"/>
    <col min="7" max="7" width="6.5703125" customWidth="1"/>
    <col min="8" max="8" width="8.140625" customWidth="1"/>
    <col min="9" max="9" width="7.140625" customWidth="1"/>
    <col min="10" max="10" width="1.28515625" customWidth="1"/>
    <col min="11" max="11" width="3.85546875" customWidth="1"/>
    <col min="12" max="12" width="2.28515625" customWidth="1"/>
    <col min="13" max="13" width="2.140625" customWidth="1"/>
    <col min="14" max="14" width="3.140625" customWidth="1"/>
    <col min="15" max="15" width="4" customWidth="1"/>
    <col min="16" max="16" width="1.28515625" customWidth="1"/>
    <col min="17" max="17" width="3.140625" customWidth="1"/>
    <col min="18" max="18" width="1.140625" customWidth="1"/>
    <col min="19" max="19" width="2.5703125" customWidth="1"/>
    <col min="20" max="20" width="1.7109375" customWidth="1"/>
    <col min="21" max="21" width="2" customWidth="1"/>
    <col min="22" max="22" width="4.140625" customWidth="1"/>
    <col min="23" max="24" width="2.140625" customWidth="1"/>
    <col min="25" max="26" width="3.140625" customWidth="1"/>
    <col min="27" max="27" width="8.42578125" customWidth="1"/>
    <col min="28" max="28" width="1.42578125" customWidth="1"/>
  </cols>
  <sheetData>
    <row r="1" spans="1:28" ht="14.45" customHeight="1">
      <c r="E1" s="1" t="s">
        <v>0</v>
      </c>
      <c r="F1" s="23" t="s">
        <v>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0</v>
      </c>
      <c r="S1" s="23"/>
      <c r="T1" s="23"/>
      <c r="U1" s="23"/>
      <c r="V1" s="23"/>
      <c r="W1" s="23" t="s">
        <v>0</v>
      </c>
      <c r="X1" s="23"/>
      <c r="Y1" s="23"/>
      <c r="Z1" s="23"/>
      <c r="AA1" s="23"/>
      <c r="AB1" s="23"/>
    </row>
    <row r="2" spans="1:28" ht="20.85" customHeight="1">
      <c r="E2" s="65" t="s">
        <v>1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6.75" customHeight="1">
      <c r="E3" s="1" t="s">
        <v>0</v>
      </c>
      <c r="F3" s="23" t="s">
        <v>0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 t="s">
        <v>0</v>
      </c>
      <c r="S3" s="23"/>
      <c r="T3" s="23"/>
      <c r="U3" s="23"/>
      <c r="V3" s="23"/>
      <c r="W3" s="23" t="s">
        <v>0</v>
      </c>
      <c r="X3" s="23"/>
      <c r="Y3" s="23"/>
      <c r="Z3" s="23"/>
      <c r="AA3" s="23"/>
      <c r="AB3" s="23"/>
    </row>
    <row r="4" spans="1:28" ht="11.45" customHeight="1">
      <c r="E4" s="1" t="s">
        <v>0</v>
      </c>
      <c r="F4" s="23" t="s">
        <v>50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 t="s"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1.45" customHeight="1">
      <c r="E5" s="1" t="s">
        <v>0</v>
      </c>
      <c r="F5" s="23" t="s">
        <v>49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62" t="s">
        <v>0</v>
      </c>
      <c r="X5" s="62"/>
      <c r="Y5" s="62"/>
      <c r="Z5" s="62"/>
      <c r="AA5" s="62"/>
      <c r="AB5" s="62"/>
    </row>
    <row r="6" spans="1:28" ht="11.45" customHeight="1">
      <c r="E6" s="1" t="s">
        <v>0</v>
      </c>
      <c r="F6" s="23" t="s">
        <v>48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62" t="s">
        <v>0</v>
      </c>
      <c r="X6" s="62"/>
      <c r="Y6" s="62"/>
      <c r="Z6" s="62"/>
      <c r="AA6" s="62"/>
      <c r="AB6" s="62"/>
    </row>
    <row r="7" spans="1:28" ht="1.7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28" ht="1.1499999999999999" customHeight="1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1.25" customHeight="1">
      <c r="A9" s="42" t="s">
        <v>0</v>
      </c>
      <c r="B9" s="42"/>
      <c r="C9" s="42" t="s">
        <v>0</v>
      </c>
      <c r="D9" s="42"/>
      <c r="E9" s="42" t="s">
        <v>0</v>
      </c>
      <c r="F9" s="42"/>
      <c r="G9" s="42" t="s">
        <v>0</v>
      </c>
      <c r="H9" s="42"/>
      <c r="I9" s="42" t="s">
        <v>0</v>
      </c>
      <c r="J9" s="42"/>
      <c r="K9" s="42"/>
      <c r="L9" s="42"/>
      <c r="M9" s="42" t="s">
        <v>0</v>
      </c>
      <c r="N9" s="42"/>
      <c r="O9" s="42"/>
      <c r="P9" s="42"/>
      <c r="Q9" s="42"/>
      <c r="R9" s="42"/>
      <c r="S9" s="42" t="s">
        <v>0</v>
      </c>
      <c r="T9" s="42"/>
      <c r="U9" s="42"/>
      <c r="V9" s="42"/>
      <c r="W9" s="42"/>
      <c r="X9" s="42"/>
      <c r="Y9" s="42" t="s">
        <v>0</v>
      </c>
      <c r="Z9" s="42"/>
      <c r="AA9" s="42"/>
      <c r="AB9" s="2" t="s">
        <v>0</v>
      </c>
    </row>
    <row r="10" spans="1:28" ht="11.25" customHeight="1">
      <c r="A10" s="56" t="s">
        <v>0</v>
      </c>
      <c r="B10" s="56"/>
      <c r="C10" s="56" t="s">
        <v>0</v>
      </c>
      <c r="D10" s="56"/>
      <c r="E10" s="56" t="s">
        <v>0</v>
      </c>
      <c r="F10" s="56"/>
      <c r="G10" s="49" t="s">
        <v>0</v>
      </c>
      <c r="H10" s="49"/>
      <c r="I10" s="49" t="s">
        <v>0</v>
      </c>
      <c r="J10" s="49"/>
      <c r="K10" s="49"/>
      <c r="L10" s="49"/>
      <c r="M10" s="49" t="s">
        <v>0</v>
      </c>
      <c r="N10" s="49"/>
      <c r="O10" s="49"/>
      <c r="P10" s="49"/>
      <c r="Q10" s="49"/>
      <c r="R10" s="49"/>
      <c r="S10" s="49" t="s">
        <v>5</v>
      </c>
      <c r="T10" s="49"/>
      <c r="U10" s="49"/>
      <c r="V10" s="49"/>
      <c r="W10" s="49"/>
      <c r="X10" s="49"/>
      <c r="Y10" s="49" t="s">
        <v>5</v>
      </c>
      <c r="Z10" s="49"/>
      <c r="AA10" s="49"/>
      <c r="AB10" s="3" t="s">
        <v>0</v>
      </c>
    </row>
    <row r="11" spans="1:28" ht="11.25" customHeight="1">
      <c r="A11" s="56" t="s">
        <v>0</v>
      </c>
      <c r="B11" s="56"/>
      <c r="C11" s="56" t="s">
        <v>0</v>
      </c>
      <c r="D11" s="56"/>
      <c r="E11" s="56" t="s">
        <v>0</v>
      </c>
      <c r="F11" s="56"/>
      <c r="G11" s="49" t="s">
        <v>6</v>
      </c>
      <c r="H11" s="49"/>
      <c r="I11" s="49" t="s">
        <v>7</v>
      </c>
      <c r="J11" s="49"/>
      <c r="K11" s="49"/>
      <c r="L11" s="49"/>
      <c r="M11" s="49" t="s">
        <v>8</v>
      </c>
      <c r="N11" s="49"/>
      <c r="O11" s="49"/>
      <c r="P11" s="49"/>
      <c r="Q11" s="49"/>
      <c r="R11" s="49"/>
      <c r="S11" s="49" t="s">
        <v>9</v>
      </c>
      <c r="T11" s="49"/>
      <c r="U11" s="49"/>
      <c r="V11" s="49"/>
      <c r="W11" s="49"/>
      <c r="X11" s="49"/>
      <c r="Y11" s="49" t="s">
        <v>10</v>
      </c>
      <c r="Z11" s="49"/>
      <c r="AA11" s="49"/>
      <c r="AB11" s="3" t="s">
        <v>0</v>
      </c>
    </row>
    <row r="12" spans="1:28" ht="11.25" customHeight="1">
      <c r="A12" s="43" t="s">
        <v>0</v>
      </c>
      <c r="B12" s="43"/>
      <c r="C12" s="43" t="s">
        <v>11</v>
      </c>
      <c r="D12" s="43"/>
      <c r="E12" s="43" t="s">
        <v>0</v>
      </c>
      <c r="F12" s="43"/>
      <c r="G12" s="46">
        <v>639</v>
      </c>
      <c r="H12" s="46"/>
      <c r="I12" s="46">
        <v>638</v>
      </c>
      <c r="J12" s="46"/>
      <c r="K12" s="46"/>
      <c r="L12" s="46"/>
      <c r="M12" s="46">
        <v>628</v>
      </c>
      <c r="N12" s="46"/>
      <c r="O12" s="46"/>
      <c r="P12" s="46"/>
      <c r="Q12" s="46"/>
      <c r="R12" s="46"/>
      <c r="S12" s="46">
        <v>-10</v>
      </c>
      <c r="T12" s="46"/>
      <c r="U12" s="46"/>
      <c r="V12" s="46"/>
      <c r="W12" s="46"/>
      <c r="X12" s="46"/>
      <c r="Y12" s="57">
        <v>-0.32</v>
      </c>
      <c r="Z12" s="57"/>
      <c r="AA12" s="57"/>
      <c r="AB12" s="5" t="s">
        <v>0</v>
      </c>
    </row>
    <row r="13" spans="1:28" ht="11.25" customHeight="1">
      <c r="A13" s="35" t="s">
        <v>0</v>
      </c>
      <c r="B13" s="35"/>
      <c r="C13" s="35" t="s">
        <v>12</v>
      </c>
      <c r="D13" s="35"/>
      <c r="E13" s="35" t="s">
        <v>0</v>
      </c>
      <c r="F13" s="35"/>
      <c r="G13" s="61">
        <v>56.1</v>
      </c>
      <c r="H13" s="61"/>
      <c r="I13" s="61">
        <v>55.4</v>
      </c>
      <c r="J13" s="61"/>
      <c r="K13" s="61"/>
      <c r="L13" s="61"/>
      <c r="M13" s="61">
        <v>57.1</v>
      </c>
      <c r="N13" s="61"/>
      <c r="O13" s="61"/>
      <c r="P13" s="61"/>
      <c r="Q13" s="61"/>
      <c r="R13" s="61"/>
      <c r="S13" s="61">
        <v>1.7</v>
      </c>
      <c r="T13" s="61"/>
      <c r="U13" s="61"/>
      <c r="V13" s="61"/>
      <c r="W13" s="61"/>
      <c r="X13" s="61"/>
      <c r="Y13" s="60">
        <v>0.61</v>
      </c>
      <c r="Z13" s="60"/>
      <c r="AA13" s="60"/>
      <c r="AB13" s="7" t="s">
        <v>0</v>
      </c>
    </row>
    <row r="14" spans="1:28" ht="11.25" customHeight="1">
      <c r="A14" s="43" t="s">
        <v>0</v>
      </c>
      <c r="B14" s="43"/>
      <c r="C14" s="43" t="s">
        <v>13</v>
      </c>
      <c r="D14" s="43"/>
      <c r="E14" s="43" t="s">
        <v>0</v>
      </c>
      <c r="F14" s="43"/>
      <c r="G14" s="46">
        <v>296</v>
      </c>
      <c r="H14" s="46"/>
      <c r="I14" s="46">
        <v>294</v>
      </c>
      <c r="J14" s="46"/>
      <c r="K14" s="46"/>
      <c r="L14" s="46"/>
      <c r="M14" s="46">
        <v>291</v>
      </c>
      <c r="N14" s="46"/>
      <c r="O14" s="46"/>
      <c r="P14" s="46"/>
      <c r="Q14" s="46"/>
      <c r="R14" s="46"/>
      <c r="S14" s="46">
        <v>-3</v>
      </c>
      <c r="T14" s="46"/>
      <c r="U14" s="46"/>
      <c r="V14" s="46"/>
      <c r="W14" s="46"/>
      <c r="X14" s="46"/>
      <c r="Y14" s="57">
        <v>-0.2</v>
      </c>
      <c r="Z14" s="57"/>
      <c r="AA14" s="57"/>
      <c r="AB14" s="5" t="s">
        <v>0</v>
      </c>
    </row>
    <row r="15" spans="1:28" ht="11.25" customHeight="1">
      <c r="A15" s="35" t="s">
        <v>0</v>
      </c>
      <c r="B15" s="35"/>
      <c r="C15" s="35" t="s">
        <v>14</v>
      </c>
      <c r="D15" s="35"/>
      <c r="E15" s="35" t="s">
        <v>0</v>
      </c>
      <c r="F15" s="35"/>
      <c r="G15" s="58">
        <v>2.16</v>
      </c>
      <c r="H15" s="58"/>
      <c r="I15" s="58">
        <v>2.17</v>
      </c>
      <c r="J15" s="58"/>
      <c r="K15" s="58"/>
      <c r="L15" s="58"/>
      <c r="M15" s="59">
        <v>2.16</v>
      </c>
      <c r="N15" s="59"/>
      <c r="O15" s="59"/>
      <c r="P15" s="59"/>
      <c r="Q15" s="59"/>
      <c r="R15" s="59"/>
      <c r="S15" s="59">
        <v>-0.01</v>
      </c>
      <c r="T15" s="59"/>
      <c r="U15" s="59"/>
      <c r="V15" s="59"/>
      <c r="W15" s="59"/>
      <c r="X15" s="59"/>
      <c r="Y15" s="60">
        <v>-0.09</v>
      </c>
      <c r="Z15" s="60"/>
      <c r="AA15" s="60"/>
      <c r="AB15" s="7" t="s">
        <v>0</v>
      </c>
    </row>
    <row r="16" spans="1:28" ht="11.25" customHeight="1">
      <c r="A16" s="42" t="s">
        <v>0</v>
      </c>
      <c r="B16" s="42"/>
      <c r="C16" s="42" t="s">
        <v>0</v>
      </c>
      <c r="D16" s="42"/>
      <c r="E16" s="42"/>
      <c r="F16" s="42"/>
      <c r="G16" s="42"/>
      <c r="H16" s="42"/>
      <c r="I16" s="42" t="s">
        <v>0</v>
      </c>
      <c r="J16" s="42"/>
      <c r="K16" s="42"/>
      <c r="L16" s="42" t="s">
        <v>0</v>
      </c>
      <c r="M16" s="42"/>
      <c r="N16" s="42"/>
      <c r="O16" s="42"/>
      <c r="P16" s="42" t="s">
        <v>0</v>
      </c>
      <c r="Q16" s="42"/>
      <c r="R16" s="42"/>
      <c r="S16" s="42"/>
      <c r="T16" s="42"/>
      <c r="U16" s="42"/>
      <c r="V16" s="42" t="s">
        <v>0</v>
      </c>
      <c r="W16" s="42"/>
      <c r="X16" s="42"/>
      <c r="Y16" s="42"/>
      <c r="Z16" s="42" t="s">
        <v>0</v>
      </c>
      <c r="AA16" s="42"/>
      <c r="AB16" s="2" t="s">
        <v>0</v>
      </c>
    </row>
    <row r="17" spans="1:28" ht="11.25" customHeight="1">
      <c r="A17" s="56" t="s">
        <v>0</v>
      </c>
      <c r="B17" s="56"/>
      <c r="C17" s="48" t="s">
        <v>15</v>
      </c>
      <c r="D17" s="48"/>
      <c r="E17" s="48"/>
      <c r="F17" s="48"/>
      <c r="G17" s="48"/>
      <c r="H17" s="48"/>
      <c r="I17" s="49" t="s">
        <v>0</v>
      </c>
      <c r="J17" s="49"/>
      <c r="K17" s="49"/>
      <c r="L17" s="49" t="s">
        <v>0</v>
      </c>
      <c r="M17" s="49"/>
      <c r="N17" s="49"/>
      <c r="O17" s="49"/>
      <c r="P17" s="49" t="s">
        <v>0</v>
      </c>
      <c r="Q17" s="49"/>
      <c r="R17" s="49"/>
      <c r="S17" s="49"/>
      <c r="T17" s="49"/>
      <c r="U17" s="49"/>
      <c r="V17" s="49" t="s">
        <v>16</v>
      </c>
      <c r="W17" s="49"/>
      <c r="X17" s="49"/>
      <c r="Y17" s="49"/>
      <c r="Z17" s="49" t="s">
        <v>17</v>
      </c>
      <c r="AA17" s="49"/>
      <c r="AB17" s="8" t="s">
        <v>0</v>
      </c>
    </row>
    <row r="18" spans="1:28" ht="11.25" customHeight="1">
      <c r="A18" s="43" t="s">
        <v>0</v>
      </c>
      <c r="B18" s="43"/>
      <c r="C18" s="43" t="s">
        <v>18</v>
      </c>
      <c r="D18" s="43"/>
      <c r="E18" s="43"/>
      <c r="F18" s="43"/>
      <c r="G18" s="43"/>
      <c r="H18" s="43"/>
      <c r="I18" s="52" t="s">
        <v>0</v>
      </c>
      <c r="J18" s="52"/>
      <c r="K18" s="52"/>
      <c r="L18" s="52" t="s">
        <v>0</v>
      </c>
      <c r="M18" s="52"/>
      <c r="N18" s="52"/>
      <c r="O18" s="52"/>
      <c r="P18" s="52" t="s">
        <v>0</v>
      </c>
      <c r="Q18" s="52"/>
      <c r="R18" s="52"/>
      <c r="S18" s="52"/>
      <c r="T18" s="52"/>
      <c r="U18" s="52"/>
      <c r="V18" s="46">
        <v>293</v>
      </c>
      <c r="W18" s="46"/>
      <c r="X18" s="46"/>
      <c r="Y18" s="46"/>
      <c r="Z18" s="52" t="s">
        <v>19</v>
      </c>
      <c r="AA18" s="52"/>
      <c r="AB18" s="2" t="s">
        <v>0</v>
      </c>
    </row>
    <row r="19" spans="1:28" ht="10.5" customHeight="1">
      <c r="A19" s="35" t="s">
        <v>0</v>
      </c>
      <c r="B19" s="35"/>
      <c r="C19" s="40" t="s">
        <v>20</v>
      </c>
      <c r="D19" s="40"/>
      <c r="E19" s="40"/>
      <c r="F19" s="40"/>
      <c r="G19" s="40"/>
      <c r="H19" s="40"/>
      <c r="I19" s="53" t="s">
        <v>0</v>
      </c>
      <c r="J19" s="53"/>
      <c r="K19" s="53"/>
      <c r="L19" s="53" t="s">
        <v>0</v>
      </c>
      <c r="M19" s="53"/>
      <c r="N19" s="53"/>
      <c r="O19" s="53"/>
      <c r="P19" s="53" t="s">
        <v>0</v>
      </c>
      <c r="Q19" s="53"/>
      <c r="R19" s="53"/>
      <c r="S19" s="53"/>
      <c r="T19" s="53"/>
      <c r="U19" s="53"/>
      <c r="V19" s="41">
        <v>52</v>
      </c>
      <c r="W19" s="41"/>
      <c r="X19" s="41"/>
      <c r="Y19" s="41"/>
      <c r="Z19" s="55">
        <v>17.7</v>
      </c>
      <c r="AA19" s="55"/>
      <c r="AB19" s="10" t="s">
        <v>0</v>
      </c>
    </row>
    <row r="20" spans="1:28" ht="11.25" customHeight="1">
      <c r="A20" s="43" t="s">
        <v>0</v>
      </c>
      <c r="B20" s="43"/>
      <c r="C20" s="45" t="s">
        <v>21</v>
      </c>
      <c r="D20" s="45"/>
      <c r="E20" s="45"/>
      <c r="F20" s="45"/>
      <c r="G20" s="45"/>
      <c r="H20" s="45"/>
      <c r="I20" s="52" t="s">
        <v>0</v>
      </c>
      <c r="J20" s="52"/>
      <c r="K20" s="52"/>
      <c r="L20" s="52" t="s">
        <v>0</v>
      </c>
      <c r="M20" s="52"/>
      <c r="N20" s="52"/>
      <c r="O20" s="52"/>
      <c r="P20" s="52" t="s">
        <v>0</v>
      </c>
      <c r="Q20" s="52"/>
      <c r="R20" s="52"/>
      <c r="S20" s="52"/>
      <c r="T20" s="52"/>
      <c r="U20" s="52"/>
      <c r="V20" s="46">
        <v>69</v>
      </c>
      <c r="W20" s="46"/>
      <c r="X20" s="46"/>
      <c r="Y20" s="46"/>
      <c r="Z20" s="54">
        <v>23.5</v>
      </c>
      <c r="AA20" s="54"/>
      <c r="AB20" s="2" t="s">
        <v>0</v>
      </c>
    </row>
    <row r="21" spans="1:28" ht="11.25" customHeight="1">
      <c r="A21" s="35" t="s">
        <v>0</v>
      </c>
      <c r="B21" s="35"/>
      <c r="C21" s="40" t="s">
        <v>22</v>
      </c>
      <c r="D21" s="40"/>
      <c r="E21" s="40"/>
      <c r="F21" s="40"/>
      <c r="G21" s="40"/>
      <c r="H21" s="40"/>
      <c r="I21" s="53" t="s">
        <v>0</v>
      </c>
      <c r="J21" s="53"/>
      <c r="K21" s="53"/>
      <c r="L21" s="53" t="s">
        <v>0</v>
      </c>
      <c r="M21" s="53"/>
      <c r="N21" s="53"/>
      <c r="O21" s="53"/>
      <c r="P21" s="53" t="s">
        <v>0</v>
      </c>
      <c r="Q21" s="53"/>
      <c r="R21" s="53"/>
      <c r="S21" s="53"/>
      <c r="T21" s="53"/>
      <c r="U21" s="53"/>
      <c r="V21" s="41">
        <v>43</v>
      </c>
      <c r="W21" s="41"/>
      <c r="X21" s="41"/>
      <c r="Y21" s="41"/>
      <c r="Z21" s="55">
        <v>14.7</v>
      </c>
      <c r="AA21" s="55"/>
      <c r="AB21" s="10" t="s">
        <v>0</v>
      </c>
    </row>
    <row r="22" spans="1:28" ht="11.25" customHeight="1">
      <c r="A22" s="43" t="s">
        <v>0</v>
      </c>
      <c r="B22" s="43"/>
      <c r="C22" s="45" t="s">
        <v>23</v>
      </c>
      <c r="D22" s="45"/>
      <c r="E22" s="45"/>
      <c r="F22" s="45"/>
      <c r="G22" s="45"/>
      <c r="H22" s="45"/>
      <c r="I22" s="52" t="s">
        <v>0</v>
      </c>
      <c r="J22" s="52"/>
      <c r="K22" s="52"/>
      <c r="L22" s="52" t="s">
        <v>0</v>
      </c>
      <c r="M22" s="52"/>
      <c r="N22" s="52"/>
      <c r="O22" s="52"/>
      <c r="P22" s="52" t="s">
        <v>0</v>
      </c>
      <c r="Q22" s="52"/>
      <c r="R22" s="52"/>
      <c r="S22" s="52"/>
      <c r="T22" s="52"/>
      <c r="U22" s="52"/>
      <c r="V22" s="46">
        <v>55</v>
      </c>
      <c r="W22" s="46"/>
      <c r="X22" s="46"/>
      <c r="Y22" s="46"/>
      <c r="Z22" s="54">
        <v>18.8</v>
      </c>
      <c r="AA22" s="54"/>
      <c r="AB22" s="2" t="s">
        <v>0</v>
      </c>
    </row>
    <row r="23" spans="1:28" ht="11.25" customHeight="1">
      <c r="A23" s="35" t="s">
        <v>0</v>
      </c>
      <c r="B23" s="35"/>
      <c r="C23" s="40" t="s">
        <v>24</v>
      </c>
      <c r="D23" s="40"/>
      <c r="E23" s="40"/>
      <c r="F23" s="40"/>
      <c r="G23" s="40"/>
      <c r="H23" s="40"/>
      <c r="I23" s="53" t="s">
        <v>0</v>
      </c>
      <c r="J23" s="53"/>
      <c r="K23" s="53"/>
      <c r="L23" s="53" t="s">
        <v>0</v>
      </c>
      <c r="M23" s="53"/>
      <c r="N23" s="53"/>
      <c r="O23" s="53"/>
      <c r="P23" s="53" t="s">
        <v>0</v>
      </c>
      <c r="Q23" s="53"/>
      <c r="R23" s="53"/>
      <c r="S23" s="53"/>
      <c r="T23" s="53"/>
      <c r="U23" s="53"/>
      <c r="V23" s="41">
        <v>43</v>
      </c>
      <c r="W23" s="41"/>
      <c r="X23" s="41"/>
      <c r="Y23" s="41"/>
      <c r="Z23" s="55">
        <v>14.7</v>
      </c>
      <c r="AA23" s="55"/>
      <c r="AB23" s="10" t="s">
        <v>0</v>
      </c>
    </row>
    <row r="24" spans="1:28" ht="11.25" customHeight="1">
      <c r="A24" s="43" t="s">
        <v>0</v>
      </c>
      <c r="B24" s="43"/>
      <c r="C24" s="45" t="s">
        <v>25</v>
      </c>
      <c r="D24" s="45"/>
      <c r="E24" s="45"/>
      <c r="F24" s="45"/>
      <c r="G24" s="45"/>
      <c r="H24" s="45"/>
      <c r="I24" s="52" t="s">
        <v>0</v>
      </c>
      <c r="J24" s="52"/>
      <c r="K24" s="52"/>
      <c r="L24" s="52" t="s">
        <v>0</v>
      </c>
      <c r="M24" s="52"/>
      <c r="N24" s="52"/>
      <c r="O24" s="52"/>
      <c r="P24" s="52" t="s">
        <v>0</v>
      </c>
      <c r="Q24" s="52"/>
      <c r="R24" s="52"/>
      <c r="S24" s="52"/>
      <c r="T24" s="52"/>
      <c r="U24" s="52"/>
      <c r="V24" s="46">
        <v>16</v>
      </c>
      <c r="W24" s="46"/>
      <c r="X24" s="46"/>
      <c r="Y24" s="46"/>
      <c r="Z24" s="54">
        <v>5.5</v>
      </c>
      <c r="AA24" s="54"/>
      <c r="AB24" s="2" t="s">
        <v>0</v>
      </c>
    </row>
    <row r="25" spans="1:28" ht="11.25" customHeight="1">
      <c r="A25" s="35" t="s">
        <v>0</v>
      </c>
      <c r="B25" s="35"/>
      <c r="C25" s="40" t="s">
        <v>26</v>
      </c>
      <c r="D25" s="40"/>
      <c r="E25" s="40"/>
      <c r="F25" s="40"/>
      <c r="G25" s="40"/>
      <c r="H25" s="40"/>
      <c r="I25" s="53" t="s">
        <v>0</v>
      </c>
      <c r="J25" s="53"/>
      <c r="K25" s="53"/>
      <c r="L25" s="53" t="s">
        <v>0</v>
      </c>
      <c r="M25" s="53"/>
      <c r="N25" s="53"/>
      <c r="O25" s="53"/>
      <c r="P25" s="53" t="s">
        <v>0</v>
      </c>
      <c r="Q25" s="53"/>
      <c r="R25" s="53"/>
      <c r="S25" s="53"/>
      <c r="T25" s="53"/>
      <c r="U25" s="53"/>
      <c r="V25" s="41">
        <v>8</v>
      </c>
      <c r="W25" s="41"/>
      <c r="X25" s="41"/>
      <c r="Y25" s="41"/>
      <c r="Z25" s="55">
        <v>2.7</v>
      </c>
      <c r="AA25" s="55"/>
      <c r="AB25" s="10" t="s">
        <v>0</v>
      </c>
    </row>
    <row r="26" spans="1:28" ht="11.25" customHeight="1">
      <c r="A26" s="43" t="s">
        <v>0</v>
      </c>
      <c r="B26" s="43"/>
      <c r="C26" s="45" t="s">
        <v>27</v>
      </c>
      <c r="D26" s="45"/>
      <c r="E26" s="45"/>
      <c r="F26" s="45"/>
      <c r="G26" s="45"/>
      <c r="H26" s="45"/>
      <c r="I26" s="52" t="s">
        <v>0</v>
      </c>
      <c r="J26" s="52"/>
      <c r="K26" s="52"/>
      <c r="L26" s="52" t="s">
        <v>0</v>
      </c>
      <c r="M26" s="52"/>
      <c r="N26" s="52"/>
      <c r="O26" s="52"/>
      <c r="P26" s="52" t="s">
        <v>0</v>
      </c>
      <c r="Q26" s="52"/>
      <c r="R26" s="52"/>
      <c r="S26" s="52"/>
      <c r="T26" s="52"/>
      <c r="U26" s="52"/>
      <c r="V26" s="46">
        <v>4</v>
      </c>
      <c r="W26" s="46"/>
      <c r="X26" s="46"/>
      <c r="Y26" s="46"/>
      <c r="Z26" s="54">
        <v>1.4</v>
      </c>
      <c r="AA26" s="54"/>
      <c r="AB26" s="2" t="s">
        <v>0</v>
      </c>
    </row>
    <row r="27" spans="1:28" ht="11.25" customHeight="1">
      <c r="A27" s="35" t="s">
        <v>0</v>
      </c>
      <c r="B27" s="35"/>
      <c r="C27" s="40" t="s">
        <v>28</v>
      </c>
      <c r="D27" s="40"/>
      <c r="E27" s="40"/>
      <c r="F27" s="40"/>
      <c r="G27" s="40"/>
      <c r="H27" s="40"/>
      <c r="I27" s="53" t="s">
        <v>0</v>
      </c>
      <c r="J27" s="53"/>
      <c r="K27" s="53"/>
      <c r="L27" s="53" t="s">
        <v>0</v>
      </c>
      <c r="M27" s="53"/>
      <c r="N27" s="53"/>
      <c r="O27" s="53"/>
      <c r="P27" s="53" t="s">
        <v>0</v>
      </c>
      <c r="Q27" s="53"/>
      <c r="R27" s="53"/>
      <c r="S27" s="53"/>
      <c r="T27" s="53"/>
      <c r="U27" s="53"/>
      <c r="V27" s="41">
        <v>3</v>
      </c>
      <c r="W27" s="41"/>
      <c r="X27" s="41"/>
      <c r="Y27" s="41"/>
      <c r="Z27" s="55">
        <v>1</v>
      </c>
      <c r="AA27" s="55"/>
      <c r="AB27" s="10" t="s">
        <v>0</v>
      </c>
    </row>
    <row r="28" spans="1:28" ht="11.25" customHeight="1">
      <c r="A28" s="43" t="s">
        <v>0</v>
      </c>
      <c r="B28" s="43"/>
      <c r="C28" s="43" t="s">
        <v>29</v>
      </c>
      <c r="D28" s="43"/>
      <c r="E28" s="43"/>
      <c r="F28" s="43"/>
      <c r="G28" s="43"/>
      <c r="H28" s="43"/>
      <c r="I28" s="52" t="s">
        <v>0</v>
      </c>
      <c r="J28" s="52"/>
      <c r="K28" s="52"/>
      <c r="L28" s="52" t="s">
        <v>0</v>
      </c>
      <c r="M28" s="52"/>
      <c r="N28" s="52"/>
      <c r="O28" s="52"/>
      <c r="P28" s="52" t="s">
        <v>0</v>
      </c>
      <c r="Q28" s="52"/>
      <c r="R28" s="52"/>
      <c r="S28" s="52"/>
      <c r="T28" s="52"/>
      <c r="U28" s="52"/>
      <c r="V28" s="44">
        <v>30161</v>
      </c>
      <c r="W28" s="44"/>
      <c r="X28" s="44"/>
      <c r="Y28" s="44"/>
      <c r="Z28" s="52" t="s">
        <v>0</v>
      </c>
      <c r="AA28" s="52"/>
      <c r="AB28" s="1" t="s">
        <v>0</v>
      </c>
    </row>
    <row r="29" spans="1:28" ht="11.25" customHeight="1">
      <c r="A29" s="35" t="s">
        <v>0</v>
      </c>
      <c r="B29" s="35"/>
      <c r="C29" s="35" t="s">
        <v>30</v>
      </c>
      <c r="D29" s="35"/>
      <c r="E29" s="35"/>
      <c r="F29" s="35"/>
      <c r="G29" s="35"/>
      <c r="H29" s="35"/>
      <c r="I29" s="35" t="s">
        <v>0</v>
      </c>
      <c r="J29" s="35"/>
      <c r="K29" s="35"/>
      <c r="L29" s="35" t="s">
        <v>0</v>
      </c>
      <c r="M29" s="35"/>
      <c r="N29" s="35"/>
      <c r="O29" s="35"/>
      <c r="P29" s="35" t="s">
        <v>0</v>
      </c>
      <c r="Q29" s="35"/>
      <c r="R29" s="35"/>
      <c r="S29" s="35"/>
      <c r="T29" s="35"/>
      <c r="U29" s="35"/>
      <c r="V29" s="36">
        <v>41629</v>
      </c>
      <c r="W29" s="36"/>
      <c r="X29" s="36"/>
      <c r="Y29" s="36"/>
      <c r="Z29" s="53" t="s">
        <v>0</v>
      </c>
      <c r="AA29" s="53"/>
      <c r="AB29" s="13" t="s">
        <v>0</v>
      </c>
    </row>
    <row r="30" spans="1:28" ht="11.25" customHeight="1">
      <c r="A30" s="43" t="s">
        <v>0</v>
      </c>
      <c r="B30" s="43"/>
      <c r="C30" s="43" t="s">
        <v>0</v>
      </c>
      <c r="D30" s="43"/>
      <c r="E30" s="43"/>
      <c r="F30" s="43"/>
      <c r="G30" s="43"/>
      <c r="H30" s="43"/>
      <c r="I30" s="42" t="s">
        <v>0</v>
      </c>
      <c r="J30" s="42"/>
      <c r="K30" s="43" t="s">
        <v>0</v>
      </c>
      <c r="L30" s="43"/>
      <c r="M30" s="43"/>
      <c r="N30" s="43" t="s">
        <v>0</v>
      </c>
      <c r="O30" s="43"/>
      <c r="P30" s="43"/>
      <c r="Q30" s="43" t="s">
        <v>0</v>
      </c>
      <c r="R30" s="43"/>
      <c r="S30" s="43"/>
      <c r="T30" s="43"/>
      <c r="U30" s="43" t="s">
        <v>0</v>
      </c>
      <c r="V30" s="43"/>
      <c r="W30" s="43"/>
      <c r="X30" s="43" t="s">
        <v>0</v>
      </c>
      <c r="Y30" s="43"/>
      <c r="Z30" s="43"/>
      <c r="AA30" s="5" t="s">
        <v>0</v>
      </c>
      <c r="AB30" s="1" t="s">
        <v>0</v>
      </c>
    </row>
    <row r="31" spans="1:28" ht="11.25" customHeight="1">
      <c r="A31" s="50" t="s">
        <v>0</v>
      </c>
      <c r="B31" s="50"/>
      <c r="C31" s="51" t="s">
        <v>0</v>
      </c>
      <c r="D31" s="51"/>
      <c r="E31" s="51"/>
      <c r="F31" s="51"/>
      <c r="G31" s="51"/>
      <c r="H31" s="51"/>
      <c r="I31" s="51" t="s">
        <v>31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8" t="s">
        <v>0</v>
      </c>
    </row>
    <row r="32" spans="1:28" ht="11.25" customHeight="1">
      <c r="A32" s="47" t="s">
        <v>0</v>
      </c>
      <c r="B32" s="47"/>
      <c r="C32" s="48" t="s">
        <v>32</v>
      </c>
      <c r="D32" s="48"/>
      <c r="E32" s="48"/>
      <c r="F32" s="48"/>
      <c r="G32" s="48"/>
      <c r="H32" s="48"/>
      <c r="I32" s="49" t="s">
        <v>33</v>
      </c>
      <c r="J32" s="49"/>
      <c r="K32" s="49" t="s">
        <v>34</v>
      </c>
      <c r="L32" s="49"/>
      <c r="M32" s="49"/>
      <c r="N32" s="49" t="s">
        <v>35</v>
      </c>
      <c r="O32" s="49"/>
      <c r="P32" s="49"/>
      <c r="Q32" s="49" t="s">
        <v>36</v>
      </c>
      <c r="R32" s="49"/>
      <c r="S32" s="49"/>
      <c r="T32" s="49"/>
      <c r="U32" s="49" t="s">
        <v>37</v>
      </c>
      <c r="V32" s="49"/>
      <c r="W32" s="49"/>
      <c r="X32" s="49" t="s">
        <v>38</v>
      </c>
      <c r="Y32" s="49"/>
      <c r="Z32" s="49"/>
      <c r="AA32" s="4" t="s">
        <v>39</v>
      </c>
      <c r="AB32" s="14" t="s">
        <v>0</v>
      </c>
    </row>
    <row r="33" spans="1:30" ht="11.25" customHeight="1">
      <c r="A33" s="43" t="s">
        <v>0</v>
      </c>
      <c r="B33" s="43"/>
      <c r="C33" s="43" t="s">
        <v>18</v>
      </c>
      <c r="D33" s="43"/>
      <c r="E33" s="43"/>
      <c r="F33" s="43"/>
      <c r="G33" s="43"/>
      <c r="H33" s="43"/>
      <c r="I33" s="46">
        <v>1</v>
      </c>
      <c r="J33" s="46"/>
      <c r="K33" s="46">
        <v>19</v>
      </c>
      <c r="L33" s="46"/>
      <c r="M33" s="46"/>
      <c r="N33" s="46">
        <v>36</v>
      </c>
      <c r="O33" s="46"/>
      <c r="P33" s="46"/>
      <c r="Q33" s="46">
        <v>41</v>
      </c>
      <c r="R33" s="46"/>
      <c r="S33" s="46"/>
      <c r="T33" s="46"/>
      <c r="U33" s="46">
        <v>66</v>
      </c>
      <c r="V33" s="46"/>
      <c r="W33" s="46"/>
      <c r="X33" s="46">
        <v>71</v>
      </c>
      <c r="Y33" s="46"/>
      <c r="Z33" s="46"/>
      <c r="AA33" s="6">
        <v>61</v>
      </c>
      <c r="AB33" s="2" t="s">
        <v>0</v>
      </c>
      <c r="AC33" s="21">
        <f>(X33+AA33)/(I33+K33+N33+Q33+U33+X33+AA33)</f>
        <v>0.44745762711864406</v>
      </c>
      <c r="AD33" s="19" t="s">
        <v>63</v>
      </c>
    </row>
    <row r="34" spans="1:30" ht="11.25" customHeight="1">
      <c r="A34" s="35" t="s">
        <v>0</v>
      </c>
      <c r="B34" s="35"/>
      <c r="C34" s="40" t="s">
        <v>20</v>
      </c>
      <c r="D34" s="40"/>
      <c r="E34" s="40"/>
      <c r="F34" s="40"/>
      <c r="G34" s="40"/>
      <c r="H34" s="40"/>
      <c r="I34" s="41">
        <v>0</v>
      </c>
      <c r="J34" s="41"/>
      <c r="K34" s="41">
        <v>1</v>
      </c>
      <c r="L34" s="41"/>
      <c r="M34" s="41"/>
      <c r="N34" s="41">
        <v>3</v>
      </c>
      <c r="O34" s="41"/>
      <c r="P34" s="41"/>
      <c r="Q34" s="41">
        <v>5</v>
      </c>
      <c r="R34" s="41"/>
      <c r="S34" s="41"/>
      <c r="T34" s="41"/>
      <c r="U34" s="41">
        <v>11</v>
      </c>
      <c r="V34" s="41"/>
      <c r="W34" s="41"/>
      <c r="X34" s="41">
        <v>19</v>
      </c>
      <c r="Y34" s="41"/>
      <c r="Z34" s="41"/>
      <c r="AA34" s="9">
        <v>13</v>
      </c>
      <c r="AB34" s="10" t="s">
        <v>0</v>
      </c>
      <c r="AC34" s="18">
        <f>(N33+Q33+U33)/(I33+K33+N33+Q33+U33+X33+AA33)</f>
        <v>0.48474576271186443</v>
      </c>
      <c r="AD34" s="19" t="s">
        <v>62</v>
      </c>
    </row>
    <row r="35" spans="1:30" ht="11.25" customHeight="1">
      <c r="A35" s="43" t="s">
        <v>0</v>
      </c>
      <c r="B35" s="43"/>
      <c r="C35" s="45" t="s">
        <v>21</v>
      </c>
      <c r="D35" s="45"/>
      <c r="E35" s="45"/>
      <c r="F35" s="45"/>
      <c r="G35" s="45"/>
      <c r="H35" s="45"/>
      <c r="I35" s="46">
        <v>0</v>
      </c>
      <c r="J35" s="46"/>
      <c r="K35" s="46">
        <v>4</v>
      </c>
      <c r="L35" s="46"/>
      <c r="M35" s="46"/>
      <c r="N35" s="46">
        <v>7</v>
      </c>
      <c r="O35" s="46"/>
      <c r="P35" s="46"/>
      <c r="Q35" s="46">
        <v>5</v>
      </c>
      <c r="R35" s="46"/>
      <c r="S35" s="46"/>
      <c r="T35" s="46"/>
      <c r="U35" s="46">
        <v>10</v>
      </c>
      <c r="V35" s="46"/>
      <c r="W35" s="46"/>
      <c r="X35" s="46">
        <v>17</v>
      </c>
      <c r="Y35" s="46"/>
      <c r="Z35" s="46"/>
      <c r="AA35" s="6">
        <v>25</v>
      </c>
      <c r="AB35" s="2" t="s">
        <v>0</v>
      </c>
    </row>
    <row r="36" spans="1:30" ht="11.25" customHeight="1">
      <c r="A36" s="35" t="s">
        <v>0</v>
      </c>
      <c r="B36" s="35"/>
      <c r="C36" s="40" t="s">
        <v>22</v>
      </c>
      <c r="D36" s="40"/>
      <c r="E36" s="40"/>
      <c r="F36" s="40"/>
      <c r="G36" s="40"/>
      <c r="H36" s="40"/>
      <c r="I36" s="41">
        <v>0</v>
      </c>
      <c r="J36" s="41"/>
      <c r="K36" s="41">
        <v>3</v>
      </c>
      <c r="L36" s="41"/>
      <c r="M36" s="41"/>
      <c r="N36" s="41">
        <v>5</v>
      </c>
      <c r="O36" s="41"/>
      <c r="P36" s="41"/>
      <c r="Q36" s="41">
        <v>5</v>
      </c>
      <c r="R36" s="41"/>
      <c r="S36" s="41"/>
      <c r="T36" s="41"/>
      <c r="U36" s="41">
        <v>10</v>
      </c>
      <c r="V36" s="41"/>
      <c r="W36" s="41"/>
      <c r="X36" s="41">
        <v>10</v>
      </c>
      <c r="Y36" s="41"/>
      <c r="Z36" s="41"/>
      <c r="AA36" s="9">
        <v>10</v>
      </c>
      <c r="AB36" s="10" t="s">
        <v>0</v>
      </c>
    </row>
    <row r="37" spans="1:30" ht="11.25" customHeight="1">
      <c r="A37" s="43" t="s">
        <v>0</v>
      </c>
      <c r="B37" s="43"/>
      <c r="C37" s="45" t="s">
        <v>23</v>
      </c>
      <c r="D37" s="45"/>
      <c r="E37" s="45"/>
      <c r="F37" s="45"/>
      <c r="G37" s="45"/>
      <c r="H37" s="45"/>
      <c r="I37" s="46">
        <v>0</v>
      </c>
      <c r="J37" s="46"/>
      <c r="K37" s="46">
        <v>5</v>
      </c>
      <c r="L37" s="46"/>
      <c r="M37" s="46"/>
      <c r="N37" s="46">
        <v>9</v>
      </c>
      <c r="O37" s="46"/>
      <c r="P37" s="46"/>
      <c r="Q37" s="46">
        <v>10</v>
      </c>
      <c r="R37" s="46"/>
      <c r="S37" s="46"/>
      <c r="T37" s="46"/>
      <c r="U37" s="46">
        <v>13</v>
      </c>
      <c r="V37" s="46"/>
      <c r="W37" s="46"/>
      <c r="X37" s="46">
        <v>11</v>
      </c>
      <c r="Y37" s="46"/>
      <c r="Z37" s="46"/>
      <c r="AA37" s="6">
        <v>8</v>
      </c>
      <c r="AB37" s="2" t="s">
        <v>0</v>
      </c>
    </row>
    <row r="38" spans="1:30" ht="11.25" customHeight="1">
      <c r="A38" s="35" t="s">
        <v>0</v>
      </c>
      <c r="B38" s="35"/>
      <c r="C38" s="40" t="s">
        <v>24</v>
      </c>
      <c r="D38" s="40"/>
      <c r="E38" s="40"/>
      <c r="F38" s="40"/>
      <c r="G38" s="40"/>
      <c r="H38" s="40"/>
      <c r="I38" s="41">
        <v>0</v>
      </c>
      <c r="J38" s="41"/>
      <c r="K38" s="41">
        <v>4</v>
      </c>
      <c r="L38" s="41"/>
      <c r="M38" s="41"/>
      <c r="N38" s="41">
        <v>8</v>
      </c>
      <c r="O38" s="41"/>
      <c r="P38" s="41"/>
      <c r="Q38" s="41">
        <v>9</v>
      </c>
      <c r="R38" s="41"/>
      <c r="S38" s="41"/>
      <c r="T38" s="41"/>
      <c r="U38" s="41">
        <v>11</v>
      </c>
      <c r="V38" s="41"/>
      <c r="W38" s="41"/>
      <c r="X38" s="41">
        <v>8</v>
      </c>
      <c r="Y38" s="41"/>
      <c r="Z38" s="41"/>
      <c r="AA38" s="9">
        <v>3</v>
      </c>
      <c r="AB38" s="10" t="s">
        <v>0</v>
      </c>
    </row>
    <row r="39" spans="1:30" ht="11.25" customHeight="1">
      <c r="A39" s="43" t="s">
        <v>0</v>
      </c>
      <c r="B39" s="43"/>
      <c r="C39" s="45" t="s">
        <v>25</v>
      </c>
      <c r="D39" s="45"/>
      <c r="E39" s="45"/>
      <c r="F39" s="45"/>
      <c r="G39" s="45"/>
      <c r="H39" s="45"/>
      <c r="I39" s="46">
        <v>1</v>
      </c>
      <c r="J39" s="46"/>
      <c r="K39" s="46">
        <v>1</v>
      </c>
      <c r="L39" s="46"/>
      <c r="M39" s="46"/>
      <c r="N39" s="46">
        <v>3</v>
      </c>
      <c r="O39" s="46"/>
      <c r="P39" s="46"/>
      <c r="Q39" s="46">
        <v>3</v>
      </c>
      <c r="R39" s="46"/>
      <c r="S39" s="46"/>
      <c r="T39" s="46"/>
      <c r="U39" s="46">
        <v>4</v>
      </c>
      <c r="V39" s="46"/>
      <c r="W39" s="46"/>
      <c r="X39" s="46">
        <v>3</v>
      </c>
      <c r="Y39" s="46"/>
      <c r="Z39" s="46"/>
      <c r="AA39" s="6">
        <v>0</v>
      </c>
      <c r="AB39" s="2" t="s">
        <v>0</v>
      </c>
    </row>
    <row r="40" spans="1:30" ht="10.5" customHeight="1">
      <c r="A40" s="35" t="s">
        <v>0</v>
      </c>
      <c r="B40" s="35"/>
      <c r="C40" s="40" t="s">
        <v>26</v>
      </c>
      <c r="D40" s="40"/>
      <c r="E40" s="40"/>
      <c r="F40" s="40"/>
      <c r="G40" s="40"/>
      <c r="H40" s="40"/>
      <c r="I40" s="41">
        <v>0</v>
      </c>
      <c r="J40" s="41"/>
      <c r="K40" s="41">
        <v>1</v>
      </c>
      <c r="L40" s="41"/>
      <c r="M40" s="41"/>
      <c r="N40" s="41">
        <v>1</v>
      </c>
      <c r="O40" s="41"/>
      <c r="P40" s="41"/>
      <c r="Q40" s="41">
        <v>2</v>
      </c>
      <c r="R40" s="41"/>
      <c r="S40" s="41"/>
      <c r="T40" s="41"/>
      <c r="U40" s="41">
        <v>3</v>
      </c>
      <c r="V40" s="41"/>
      <c r="W40" s="41"/>
      <c r="X40" s="41">
        <v>1</v>
      </c>
      <c r="Y40" s="41"/>
      <c r="Z40" s="41"/>
      <c r="AA40" s="9">
        <v>1</v>
      </c>
      <c r="AB40" s="10" t="s">
        <v>0</v>
      </c>
    </row>
    <row r="41" spans="1:30" ht="11.25" customHeight="1">
      <c r="A41" s="43" t="s">
        <v>0</v>
      </c>
      <c r="B41" s="43"/>
      <c r="C41" s="45" t="s">
        <v>27</v>
      </c>
      <c r="D41" s="45"/>
      <c r="E41" s="45"/>
      <c r="F41" s="45"/>
      <c r="G41" s="45"/>
      <c r="H41" s="45"/>
      <c r="I41" s="46">
        <v>0</v>
      </c>
      <c r="J41" s="46"/>
      <c r="K41" s="46">
        <v>0</v>
      </c>
      <c r="L41" s="46"/>
      <c r="M41" s="46"/>
      <c r="N41" s="46">
        <v>0</v>
      </c>
      <c r="O41" s="46"/>
      <c r="P41" s="46"/>
      <c r="Q41" s="46">
        <v>1</v>
      </c>
      <c r="R41" s="46"/>
      <c r="S41" s="46"/>
      <c r="T41" s="46"/>
      <c r="U41" s="46">
        <v>3</v>
      </c>
      <c r="V41" s="46"/>
      <c r="W41" s="46"/>
      <c r="X41" s="46">
        <v>1</v>
      </c>
      <c r="Y41" s="46"/>
      <c r="Z41" s="46"/>
      <c r="AA41" s="6">
        <v>0</v>
      </c>
      <c r="AB41" s="2" t="s">
        <v>0</v>
      </c>
    </row>
    <row r="42" spans="1:30" ht="11.25" customHeight="1">
      <c r="A42" s="35" t="s">
        <v>0</v>
      </c>
      <c r="B42" s="35"/>
      <c r="C42" s="40" t="s">
        <v>28</v>
      </c>
      <c r="D42" s="40"/>
      <c r="E42" s="40"/>
      <c r="F42" s="40"/>
      <c r="G42" s="40"/>
      <c r="H42" s="40"/>
      <c r="I42" s="41">
        <v>0</v>
      </c>
      <c r="J42" s="41"/>
      <c r="K42" s="41">
        <v>0</v>
      </c>
      <c r="L42" s="41"/>
      <c r="M42" s="41"/>
      <c r="N42" s="41">
        <v>0</v>
      </c>
      <c r="O42" s="41"/>
      <c r="P42" s="41"/>
      <c r="Q42" s="41">
        <v>1</v>
      </c>
      <c r="R42" s="41"/>
      <c r="S42" s="41"/>
      <c r="T42" s="41"/>
      <c r="U42" s="41">
        <v>1</v>
      </c>
      <c r="V42" s="41"/>
      <c r="W42" s="41"/>
      <c r="X42" s="41">
        <v>1</v>
      </c>
      <c r="Y42" s="41"/>
      <c r="Z42" s="41"/>
      <c r="AA42" s="9">
        <v>1</v>
      </c>
      <c r="AB42" s="10" t="s">
        <v>0</v>
      </c>
    </row>
    <row r="43" spans="1:30" ht="11.25" customHeight="1">
      <c r="A43" s="42" t="s">
        <v>0</v>
      </c>
      <c r="B43" s="42"/>
      <c r="C43" s="43" t="s">
        <v>29</v>
      </c>
      <c r="D43" s="43"/>
      <c r="E43" s="43"/>
      <c r="F43" s="43"/>
      <c r="G43" s="43"/>
      <c r="H43" s="43"/>
      <c r="I43" s="44">
        <v>87500</v>
      </c>
      <c r="J43" s="44"/>
      <c r="K43" s="44">
        <v>38153</v>
      </c>
      <c r="L43" s="44"/>
      <c r="M43" s="44"/>
      <c r="N43" s="44">
        <v>38613</v>
      </c>
      <c r="O43" s="44"/>
      <c r="P43" s="44"/>
      <c r="Q43" s="44">
        <v>41677</v>
      </c>
      <c r="R43" s="44"/>
      <c r="S43" s="44"/>
      <c r="T43" s="44"/>
      <c r="U43" s="44">
        <v>36618</v>
      </c>
      <c r="V43" s="44"/>
      <c r="W43" s="44"/>
      <c r="X43" s="44">
        <v>24547</v>
      </c>
      <c r="Y43" s="44"/>
      <c r="Z43" s="44"/>
      <c r="AA43" s="11">
        <v>20551</v>
      </c>
      <c r="AB43" s="2" t="s">
        <v>0</v>
      </c>
    </row>
    <row r="44" spans="1:30" ht="11.25" customHeight="1">
      <c r="A44" s="35" t="s">
        <v>0</v>
      </c>
      <c r="B44" s="35"/>
      <c r="C44" s="35" t="s">
        <v>30</v>
      </c>
      <c r="D44" s="35"/>
      <c r="E44" s="35"/>
      <c r="F44" s="35"/>
      <c r="G44" s="35"/>
      <c r="H44" s="35"/>
      <c r="I44" s="36">
        <v>87500</v>
      </c>
      <c r="J44" s="36"/>
      <c r="K44" s="36">
        <v>44868</v>
      </c>
      <c r="L44" s="36"/>
      <c r="M44" s="36"/>
      <c r="N44" s="36">
        <v>43958</v>
      </c>
      <c r="O44" s="36"/>
      <c r="P44" s="36"/>
      <c r="Q44" s="36">
        <v>56265</v>
      </c>
      <c r="R44" s="36"/>
      <c r="S44" s="36"/>
      <c r="T44" s="36"/>
      <c r="U44" s="36">
        <v>52026</v>
      </c>
      <c r="V44" s="36"/>
      <c r="W44" s="36"/>
      <c r="X44" s="36">
        <v>37870</v>
      </c>
      <c r="Y44" s="36"/>
      <c r="Z44" s="36"/>
      <c r="AA44" s="12">
        <v>31056</v>
      </c>
      <c r="AB44" s="7" t="s">
        <v>0</v>
      </c>
    </row>
    <row r="45" spans="1:30" ht="41.25" customHeight="1">
      <c r="A45" s="16"/>
      <c r="B45" s="16"/>
      <c r="C45" s="16"/>
      <c r="D45" s="16"/>
      <c r="E45" s="16"/>
      <c r="F45" s="16"/>
      <c r="G45" s="16"/>
      <c r="H45" s="16"/>
      <c r="I45" s="31">
        <f>I33*I44</f>
        <v>87500</v>
      </c>
      <c r="J45" s="31"/>
      <c r="K45" s="31">
        <f>K33*K44</f>
        <v>852492</v>
      </c>
      <c r="L45" s="31"/>
      <c r="M45" s="31"/>
      <c r="N45" s="38">
        <f>N33*N44</f>
        <v>1582488</v>
      </c>
      <c r="O45" s="38"/>
      <c r="P45" s="38"/>
      <c r="Q45" s="38">
        <f>Q33*Q44</f>
        <v>2306865</v>
      </c>
      <c r="R45" s="38"/>
      <c r="S45" s="38"/>
      <c r="T45" s="38"/>
      <c r="U45" s="39">
        <f>U33*U44</f>
        <v>3433716</v>
      </c>
      <c r="V45" s="39"/>
      <c r="W45" s="39"/>
      <c r="X45" s="38">
        <f>X33*X44</f>
        <v>2688770</v>
      </c>
      <c r="Y45" s="38"/>
      <c r="Z45" s="38"/>
      <c r="AA45" s="17">
        <f>AA33*AA44</f>
        <v>1894416</v>
      </c>
      <c r="AB45" s="16"/>
      <c r="AC45" s="21">
        <f>(X45+AA45)/(I45+K45+N45+Q45+U45+X45+AA45)</f>
        <v>0.3567723709500526</v>
      </c>
      <c r="AD45" s="19" t="s">
        <v>60</v>
      </c>
    </row>
    <row r="46" spans="1:30" ht="17.649999999999999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18">
        <f>(N45+Q45+U45)/(I45+K45+N45+Q45+U45+X45+AA45)</f>
        <v>0.57005512971998751</v>
      </c>
      <c r="AD46" s="19" t="s">
        <v>61</v>
      </c>
    </row>
    <row r="47" spans="1:30" ht="17.649999999999999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</row>
    <row r="48" spans="1:30" ht="17.649999999999999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15">
        <f>AC45/AC33</f>
        <v>0.79733219265352662</v>
      </c>
      <c r="AD48" s="19" t="s">
        <v>64</v>
      </c>
    </row>
    <row r="49" spans="1:30" ht="17.649999999999999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15">
        <f>AC46/AC34</f>
        <v>1.1759878550167575</v>
      </c>
      <c r="AD49" s="19" t="s">
        <v>65</v>
      </c>
    </row>
    <row r="50" spans="1:30" ht="27.75" customHeight="1">
      <c r="B50" s="33" t="s">
        <v>40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30" ht="0.9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</row>
    <row r="52" spans="1:30" ht="1.35" customHeight="1">
      <c r="A52" s="34" t="s">
        <v>0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</row>
    <row r="53" spans="1:30" ht="3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</row>
    <row r="54" spans="1:30" ht="13.5" customHeight="1">
      <c r="B54" s="22" t="s">
        <v>0</v>
      </c>
      <c r="C54" s="22"/>
      <c r="D54" s="23" t="s">
        <v>0</v>
      </c>
      <c r="E54" s="23"/>
      <c r="F54" s="23"/>
      <c r="G54" s="23"/>
      <c r="H54" s="24" t="s">
        <v>41</v>
      </c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30" ht="11.85" customHeight="1">
      <c r="B55" s="25" t="s">
        <v>0</v>
      </c>
      <c r="C55" s="25"/>
      <c r="D55" s="26" t="s">
        <v>0</v>
      </c>
      <c r="E55" s="26"/>
      <c r="F55" s="26"/>
      <c r="G55" s="26"/>
      <c r="H55" s="27" t="s">
        <v>42</v>
      </c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6" t="s">
        <v>0</v>
      </c>
      <c r="U55" s="26"/>
      <c r="V55" s="26"/>
      <c r="W55" s="26"/>
      <c r="X55" s="26"/>
      <c r="Y55" s="26"/>
      <c r="Z55" s="26"/>
      <c r="AA55" s="26"/>
      <c r="AB55" s="26"/>
    </row>
    <row r="56" spans="1:30" ht="15" customHeight="1">
      <c r="B56" s="28" t="s">
        <v>43</v>
      </c>
      <c r="C56" s="28"/>
      <c r="D56" s="23" t="s">
        <v>0</v>
      </c>
      <c r="E56" s="23"/>
      <c r="F56" s="23"/>
      <c r="G56" s="23"/>
      <c r="H56" s="27" t="s">
        <v>44</v>
      </c>
      <c r="I56" s="27"/>
      <c r="J56" s="27" t="s">
        <v>45</v>
      </c>
      <c r="K56" s="27"/>
      <c r="L56" s="27"/>
      <c r="M56" s="27"/>
      <c r="N56" s="27"/>
      <c r="O56" s="29" t="s">
        <v>46</v>
      </c>
      <c r="P56" s="29"/>
      <c r="Q56" s="29"/>
      <c r="R56" s="29"/>
      <c r="S56" s="29"/>
      <c r="T56" s="30" t="s">
        <v>47</v>
      </c>
      <c r="U56" s="30"/>
      <c r="V56" s="30"/>
      <c r="W56" s="30"/>
      <c r="X56" s="30"/>
      <c r="Y56" s="30"/>
      <c r="Z56" s="30"/>
      <c r="AA56" s="30"/>
      <c r="AB56" s="30"/>
    </row>
  </sheetData>
  <mergeCells count="311">
    <mergeCell ref="B55:C55"/>
    <mergeCell ref="D55:G55"/>
    <mergeCell ref="H55:S55"/>
    <mergeCell ref="T55:AB55"/>
    <mergeCell ref="B56:C56"/>
    <mergeCell ref="D56:G56"/>
    <mergeCell ref="H56:I56"/>
    <mergeCell ref="J56:N56"/>
    <mergeCell ref="O56:S56"/>
    <mergeCell ref="T56:AB56"/>
    <mergeCell ref="A52:AB52"/>
    <mergeCell ref="A53:AB53"/>
    <mergeCell ref="B54:C54"/>
    <mergeCell ref="D54:G54"/>
    <mergeCell ref="H54:AB54"/>
    <mergeCell ref="A44:B44"/>
    <mergeCell ref="C44:H44"/>
    <mergeCell ref="I44:J44"/>
    <mergeCell ref="K44:M44"/>
    <mergeCell ref="N44:P44"/>
    <mergeCell ref="A46:AB46"/>
    <mergeCell ref="A47:AB47"/>
    <mergeCell ref="A48:AB48"/>
    <mergeCell ref="A49:AB49"/>
    <mergeCell ref="B50:AB50"/>
    <mergeCell ref="A51:AB51"/>
    <mergeCell ref="I45:J45"/>
    <mergeCell ref="K45:M45"/>
    <mergeCell ref="N45:P45"/>
    <mergeCell ref="Q45:T45"/>
    <mergeCell ref="U45:W45"/>
    <mergeCell ref="X45:Z45"/>
    <mergeCell ref="Q44:T44"/>
    <mergeCell ref="U44:W44"/>
    <mergeCell ref="X44:Z44"/>
    <mergeCell ref="A42:B42"/>
    <mergeCell ref="C42:H42"/>
    <mergeCell ref="I42:J42"/>
    <mergeCell ref="K42:M42"/>
    <mergeCell ref="N42:P42"/>
    <mergeCell ref="Q42:T42"/>
    <mergeCell ref="U42:W42"/>
    <mergeCell ref="X42:Z42"/>
    <mergeCell ref="A43:B43"/>
    <mergeCell ref="C43:H43"/>
    <mergeCell ref="I43:J43"/>
    <mergeCell ref="K43:M43"/>
    <mergeCell ref="N43:P43"/>
    <mergeCell ref="Q43:T43"/>
    <mergeCell ref="U43:W43"/>
    <mergeCell ref="X43:Z43"/>
    <mergeCell ref="U40:W40"/>
    <mergeCell ref="X40:Z40"/>
    <mergeCell ref="A41:B41"/>
    <mergeCell ref="C41:H41"/>
    <mergeCell ref="I41:J41"/>
    <mergeCell ref="K41:M41"/>
    <mergeCell ref="N41:P41"/>
    <mergeCell ref="Q41:T41"/>
    <mergeCell ref="U41:W41"/>
    <mergeCell ref="X41:Z41"/>
    <mergeCell ref="A40:B40"/>
    <mergeCell ref="C40:H40"/>
    <mergeCell ref="I40:J40"/>
    <mergeCell ref="K40:M40"/>
    <mergeCell ref="N40:P40"/>
    <mergeCell ref="Q40:T40"/>
    <mergeCell ref="U38:W38"/>
    <mergeCell ref="X38:Z38"/>
    <mergeCell ref="A39:B39"/>
    <mergeCell ref="C39:H39"/>
    <mergeCell ref="I39:J39"/>
    <mergeCell ref="K39:M39"/>
    <mergeCell ref="N39:P39"/>
    <mergeCell ref="Q39:T39"/>
    <mergeCell ref="U39:W39"/>
    <mergeCell ref="X39:Z39"/>
    <mergeCell ref="A38:B38"/>
    <mergeCell ref="C38:H38"/>
    <mergeCell ref="I38:J38"/>
    <mergeCell ref="K38:M38"/>
    <mergeCell ref="N38:P38"/>
    <mergeCell ref="Q38:T38"/>
    <mergeCell ref="U36:W36"/>
    <mergeCell ref="X36:Z36"/>
    <mergeCell ref="A37:B37"/>
    <mergeCell ref="C37:H37"/>
    <mergeCell ref="I37:J37"/>
    <mergeCell ref="K37:M37"/>
    <mergeCell ref="N37:P37"/>
    <mergeCell ref="Q37:T37"/>
    <mergeCell ref="U37:W37"/>
    <mergeCell ref="X37:Z37"/>
    <mergeCell ref="A36:B36"/>
    <mergeCell ref="C36:H36"/>
    <mergeCell ref="I36:J36"/>
    <mergeCell ref="K36:M36"/>
    <mergeCell ref="N36:P36"/>
    <mergeCell ref="Q36:T36"/>
    <mergeCell ref="U34:W34"/>
    <mergeCell ref="X34:Z34"/>
    <mergeCell ref="A35:B35"/>
    <mergeCell ref="C35:H35"/>
    <mergeCell ref="I35:J35"/>
    <mergeCell ref="K35:M35"/>
    <mergeCell ref="N35:P35"/>
    <mergeCell ref="Q35:T35"/>
    <mergeCell ref="U35:W35"/>
    <mergeCell ref="X35:Z35"/>
    <mergeCell ref="A34:B34"/>
    <mergeCell ref="C34:H34"/>
    <mergeCell ref="I34:J34"/>
    <mergeCell ref="K34:M34"/>
    <mergeCell ref="N34:P34"/>
    <mergeCell ref="Q34:T34"/>
    <mergeCell ref="U32:W32"/>
    <mergeCell ref="X32:Z32"/>
    <mergeCell ref="A33:B33"/>
    <mergeCell ref="C33:H33"/>
    <mergeCell ref="I33:J33"/>
    <mergeCell ref="K33:M33"/>
    <mergeCell ref="N33:P33"/>
    <mergeCell ref="Q33:T33"/>
    <mergeCell ref="U33:W33"/>
    <mergeCell ref="X33:Z33"/>
    <mergeCell ref="A32:B32"/>
    <mergeCell ref="C32:H32"/>
    <mergeCell ref="I32:J32"/>
    <mergeCell ref="K32:M32"/>
    <mergeCell ref="N32:P32"/>
    <mergeCell ref="Q32:T32"/>
    <mergeCell ref="U30:W30"/>
    <mergeCell ref="X30:Z30"/>
    <mergeCell ref="A31:B31"/>
    <mergeCell ref="C31:H31"/>
    <mergeCell ref="I31:AA31"/>
    <mergeCell ref="A28:B28"/>
    <mergeCell ref="C28:H28"/>
    <mergeCell ref="I28:K28"/>
    <mergeCell ref="L28:O28"/>
    <mergeCell ref="P28:U28"/>
    <mergeCell ref="A30:B30"/>
    <mergeCell ref="C30:H30"/>
    <mergeCell ref="I30:J30"/>
    <mergeCell ref="K30:M30"/>
    <mergeCell ref="N30:P30"/>
    <mergeCell ref="Q30:T30"/>
    <mergeCell ref="V28:Y28"/>
    <mergeCell ref="Z28:AA28"/>
    <mergeCell ref="A29:B29"/>
    <mergeCell ref="C29:H29"/>
    <mergeCell ref="I29:K29"/>
    <mergeCell ref="L29:O29"/>
    <mergeCell ref="P29:U29"/>
    <mergeCell ref="V29:Y29"/>
    <mergeCell ref="Z29:AA29"/>
    <mergeCell ref="Z26:AA26"/>
    <mergeCell ref="A27:B27"/>
    <mergeCell ref="C27:H27"/>
    <mergeCell ref="I27:K27"/>
    <mergeCell ref="L27:O27"/>
    <mergeCell ref="P27:U27"/>
    <mergeCell ref="V27:Y27"/>
    <mergeCell ref="Z27:AA27"/>
    <mergeCell ref="A26:B26"/>
    <mergeCell ref="C26:H26"/>
    <mergeCell ref="I26:K26"/>
    <mergeCell ref="L26:O26"/>
    <mergeCell ref="P26:U26"/>
    <mergeCell ref="V26:Y26"/>
    <mergeCell ref="Z24:AA24"/>
    <mergeCell ref="A25:B25"/>
    <mergeCell ref="C25:H25"/>
    <mergeCell ref="I25:K25"/>
    <mergeCell ref="L25:O25"/>
    <mergeCell ref="P25:U25"/>
    <mergeCell ref="V25:Y25"/>
    <mergeCell ref="Z25:AA25"/>
    <mergeCell ref="A24:B24"/>
    <mergeCell ref="C24:H24"/>
    <mergeCell ref="I24:K24"/>
    <mergeCell ref="L24:O24"/>
    <mergeCell ref="P24:U24"/>
    <mergeCell ref="V24:Y24"/>
    <mergeCell ref="Z22:AA22"/>
    <mergeCell ref="A23:B23"/>
    <mergeCell ref="C23:H23"/>
    <mergeCell ref="I23:K23"/>
    <mergeCell ref="L23:O23"/>
    <mergeCell ref="P23:U23"/>
    <mergeCell ref="V23:Y23"/>
    <mergeCell ref="Z23:AA23"/>
    <mergeCell ref="A22:B22"/>
    <mergeCell ref="C22:H22"/>
    <mergeCell ref="I22:K22"/>
    <mergeCell ref="L22:O22"/>
    <mergeCell ref="P22:U22"/>
    <mergeCell ref="V22:Y22"/>
    <mergeCell ref="Z20:AA20"/>
    <mergeCell ref="A21:B21"/>
    <mergeCell ref="C21:H21"/>
    <mergeCell ref="I21:K21"/>
    <mergeCell ref="L21:O21"/>
    <mergeCell ref="P21:U21"/>
    <mergeCell ref="V21:Y21"/>
    <mergeCell ref="Z21:AA21"/>
    <mergeCell ref="A20:B20"/>
    <mergeCell ref="C20:H20"/>
    <mergeCell ref="I20:K20"/>
    <mergeCell ref="L20:O20"/>
    <mergeCell ref="P20:U20"/>
    <mergeCell ref="V20:Y20"/>
    <mergeCell ref="Z18:AA18"/>
    <mergeCell ref="A19:B19"/>
    <mergeCell ref="C19:H19"/>
    <mergeCell ref="I19:K19"/>
    <mergeCell ref="L19:O19"/>
    <mergeCell ref="P19:U19"/>
    <mergeCell ref="V19:Y19"/>
    <mergeCell ref="Z19:AA19"/>
    <mergeCell ref="A18:B18"/>
    <mergeCell ref="C18:H18"/>
    <mergeCell ref="I18:K18"/>
    <mergeCell ref="L18:O18"/>
    <mergeCell ref="P18:U18"/>
    <mergeCell ref="V18:Y18"/>
    <mergeCell ref="Z16:AA16"/>
    <mergeCell ref="A17:B17"/>
    <mergeCell ref="C17:H17"/>
    <mergeCell ref="I17:K17"/>
    <mergeCell ref="L17:O17"/>
    <mergeCell ref="P17:U17"/>
    <mergeCell ref="V17:Y17"/>
    <mergeCell ref="Z17:AA17"/>
    <mergeCell ref="A16:B16"/>
    <mergeCell ref="C16:H16"/>
    <mergeCell ref="I16:K16"/>
    <mergeCell ref="L16:O16"/>
    <mergeCell ref="P16:U16"/>
    <mergeCell ref="V16:Y16"/>
    <mergeCell ref="S14:X14"/>
    <mergeCell ref="Y14:AA14"/>
    <mergeCell ref="A15:B15"/>
    <mergeCell ref="C15:D15"/>
    <mergeCell ref="E15:F15"/>
    <mergeCell ref="G15:H15"/>
    <mergeCell ref="I15:L15"/>
    <mergeCell ref="M15:R15"/>
    <mergeCell ref="S15:X15"/>
    <mergeCell ref="Y15:AA15"/>
    <mergeCell ref="A14:B14"/>
    <mergeCell ref="C14:D14"/>
    <mergeCell ref="E14:F14"/>
    <mergeCell ref="G14:H14"/>
    <mergeCell ref="I14:L14"/>
    <mergeCell ref="M14:R14"/>
    <mergeCell ref="S12:X12"/>
    <mergeCell ref="Y12:AA12"/>
    <mergeCell ref="A13:B13"/>
    <mergeCell ref="C13:D13"/>
    <mergeCell ref="E13:F13"/>
    <mergeCell ref="G13:H13"/>
    <mergeCell ref="I13:L13"/>
    <mergeCell ref="M13:R13"/>
    <mergeCell ref="S13:X13"/>
    <mergeCell ref="Y13:AA13"/>
    <mergeCell ref="A12:B12"/>
    <mergeCell ref="C12:D12"/>
    <mergeCell ref="E12:F12"/>
    <mergeCell ref="G12:H12"/>
    <mergeCell ref="I12:L12"/>
    <mergeCell ref="M12:R12"/>
    <mergeCell ref="S10:X10"/>
    <mergeCell ref="Y10:AA10"/>
    <mergeCell ref="A11:B11"/>
    <mergeCell ref="C11:D11"/>
    <mergeCell ref="E11:F11"/>
    <mergeCell ref="G11:H11"/>
    <mergeCell ref="I11:L11"/>
    <mergeCell ref="M11:R11"/>
    <mergeCell ref="S11:X11"/>
    <mergeCell ref="Y11:AA11"/>
    <mergeCell ref="A10:B10"/>
    <mergeCell ref="C10:D10"/>
    <mergeCell ref="E10:F10"/>
    <mergeCell ref="G10:H10"/>
    <mergeCell ref="I10:L10"/>
    <mergeCell ref="M10:R10"/>
    <mergeCell ref="A9:B9"/>
    <mergeCell ref="C9:D9"/>
    <mergeCell ref="E9:F9"/>
    <mergeCell ref="G9:H9"/>
    <mergeCell ref="I9:L9"/>
    <mergeCell ref="M9:R9"/>
    <mergeCell ref="F5:V5"/>
    <mergeCell ref="W5:AB5"/>
    <mergeCell ref="F6:V6"/>
    <mergeCell ref="W6:AB6"/>
    <mergeCell ref="A7:AB7"/>
    <mergeCell ref="A8:AB8"/>
    <mergeCell ref="R4:AB4"/>
    <mergeCell ref="S9:X9"/>
    <mergeCell ref="Y9:AA9"/>
    <mergeCell ref="F1:Q1"/>
    <mergeCell ref="R1:V1"/>
    <mergeCell ref="W1:AB1"/>
    <mergeCell ref="E2:AB2"/>
    <mergeCell ref="F3:Q3"/>
    <mergeCell ref="R3:V3"/>
    <mergeCell ref="W3:AB3"/>
    <mergeCell ref="F4:Q4"/>
  </mergeCells>
  <hyperlinks>
    <hyperlink ref="O56" r:id="rId1"/>
  </hyperlinks>
  <pageMargins left="0.21" right="0.23" top="0.19" bottom="0.09" header="0" footer="0"/>
  <pageSetup fitToHeight="0" orientation="portrait" horizontalDpi="300"/>
  <rowBreaks count="1" manualBreakCount="1">
    <brk id="5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tabSelected="1" workbookViewId="0">
      <selection activeCell="A3" sqref="A3"/>
    </sheetView>
  </sheetViews>
  <sheetFormatPr defaultRowHeight="12.75"/>
  <sheetData>
    <row r="1" spans="1:1">
      <c r="A1">
        <f>AVERAGE(Honor!AC48, Joyfield!AC48, Gilmore!AC48, Blaine!AC48, CLT!AC48, Arcadia!AC48)</f>
        <v>0.77666698213920626</v>
      </c>
    </row>
    <row r="2" spans="1:1">
      <c r="A2">
        <f>AVERAGE(Honor!AD49, Joyfield!AC49, Gilmore!AC49, Blaine!AC49, CLT!AC49, Arcadia!AC49)</f>
        <v>1.1667845438951086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Honor</vt:lpstr>
      <vt:lpstr>Joyfield</vt:lpstr>
      <vt:lpstr>Gilmore</vt:lpstr>
      <vt:lpstr>Blaine</vt:lpstr>
      <vt:lpstr>CLT</vt:lpstr>
      <vt:lpstr>Arcadia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Esri Business Analyst</dc:creator>
  <cp:lastModifiedBy>Leah DuMouchel</cp:lastModifiedBy>
  <dcterms:created xsi:type="dcterms:W3CDTF">2013-08-19T12:58:44Z</dcterms:created>
  <dcterms:modified xsi:type="dcterms:W3CDTF">2013-08-20T13:55:57Z</dcterms:modified>
</cp:coreProperties>
</file>